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350" activeTab="2"/>
  </bookViews>
  <sheets>
    <sheet name="Лист 1 - Пушкиногорская 600" sheetId="1" r:id="rId1"/>
    <sheet name="Estonia" sheetId="2" r:id="rId2"/>
    <sheet name="Finland" sheetId="3" r:id="rId3"/>
    <sheet name="Лист2" sheetId="4" r:id="rId4"/>
    <sheet name="Лист3" sheetId="5" r:id="rId5"/>
  </sheets>
  <definedNames>
    <definedName name="_xlnm.Print_Area" localSheetId="1">'Estonia'!$A$1:$E$76</definedName>
    <definedName name="_xlnm.Print_Area" localSheetId="2">'Finland'!$A$1:$E$116</definedName>
  </definedNames>
  <calcPr fullCalcOnLoad="1"/>
</workbook>
</file>

<file path=xl/sharedStrings.xml><?xml version="1.0" encoding="utf-8"?>
<sst xmlns="http://schemas.openxmlformats.org/spreadsheetml/2006/main" count="404" uniqueCount="302">
  <si>
    <t>Karisilla-Petseri/Дорога № 63</t>
  </si>
  <si>
    <r>
      <t>1.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северо-запад</t>
    </r>
    <r>
      <rPr>
        <sz val="10"/>
        <rFont val="Arial Cyr"/>
        <family val="0"/>
      </rPr>
      <t xml:space="preserve"> по </t>
    </r>
    <r>
      <rPr>
        <b/>
        <sz val="10"/>
        <rFont val="Arial Cyr"/>
        <family val="0"/>
      </rPr>
      <t>Karisilla-Petseri/Дорога № 63</t>
    </r>
    <r>
      <rPr>
        <sz val="10"/>
        <rFont val="Arial Cyr"/>
        <family val="0"/>
      </rPr>
      <t xml:space="preserve"> в сторону </t>
    </r>
    <r>
      <rPr>
        <b/>
        <sz val="10"/>
        <rFont val="Arial Cyr"/>
        <family val="0"/>
      </rPr>
      <t>Koidula-Võmmorski/Дорога № 229</t>
    </r>
  </si>
  <si>
    <t>17,3 км</t>
  </si>
  <si>
    <r>
      <t>2.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Tartu - Räpina - Värska/Дорога № 45</t>
    </r>
  </si>
  <si>
    <t>Проезжайте 1 перекресток с круговым движением</t>
  </si>
  <si>
    <t>19,5 км</t>
  </si>
  <si>
    <r>
      <t>3.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Tartu maantee/Tartu - Räpina - Värska/Дорога № 45</t>
    </r>
  </si>
  <si>
    <t>Продолжайте движение по Tartu - Räpina - Värska/Дорога № 45</t>
  </si>
  <si>
    <t>1,3 км</t>
  </si>
  <si>
    <t>650 м</t>
  </si>
  <si>
    <t>1,2 км</t>
  </si>
  <si>
    <t>Проезжайте перекрестки с круговым движением (2)</t>
  </si>
  <si>
    <r>
      <t>10.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Raatuse/Tartu - Räpina - Värska/Дорога № 45</t>
    </r>
  </si>
  <si>
    <t>850 м</t>
  </si>
  <si>
    <r>
      <t>11.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Jõhvi–Tartu–Valga/Narva maantee/Дорога № 3</t>
    </r>
  </si>
  <si>
    <t>Продолжайте движение по Jõhvi–Tartu–Valga/Дорога № 3</t>
  </si>
  <si>
    <t>2,8 км</t>
  </si>
  <si>
    <r>
      <t>12.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Ravila</t>
    </r>
  </si>
  <si>
    <t>800 м</t>
  </si>
  <si>
    <r>
      <t>13.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Viljandi maantee</t>
    </r>
  </si>
  <si>
    <t>750 м</t>
  </si>
  <si>
    <r>
      <t>14.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2-й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Eerika/Tartu–Viljandi–Kilingi-Nõmme/Дорога № 92</t>
    </r>
  </si>
  <si>
    <t>Продолжайте движение по Tartu–Viljandi–Kilingi-Nõmme/Дорога № 92</t>
  </si>
  <si>
    <t>41,0 км</t>
  </si>
  <si>
    <r>
      <t>15.</t>
    </r>
    <r>
      <rPr>
        <sz val="10"/>
        <rFont val="Arial Cyr"/>
        <family val="0"/>
      </rPr>
      <t xml:space="preserve"> Поверните налево</t>
    </r>
  </si>
  <si>
    <t>1,8 км</t>
  </si>
  <si>
    <t>155 км – примерно 2 часа 46 минут</t>
  </si>
  <si>
    <t>Неизвестная дорога</t>
  </si>
  <si>
    <r>
      <t>16.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северо-запад</t>
    </r>
  </si>
  <si>
    <t>400 м</t>
  </si>
  <si>
    <r>
      <t>17.</t>
    </r>
    <r>
      <rPr>
        <sz val="10"/>
        <rFont val="Arial Cyr"/>
        <family val="0"/>
      </rPr>
      <t xml:space="preserve"> Поверните направо в сторону </t>
    </r>
    <r>
      <rPr>
        <b/>
        <sz val="10"/>
        <rFont val="Arial Cyr"/>
        <family val="0"/>
      </rPr>
      <t>Tartu–Viljandi–Kilingi-Nõmme/Дорога № 92</t>
    </r>
  </si>
  <si>
    <t>1,4 км</t>
  </si>
  <si>
    <r>
      <t>18.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Tartu–Viljandi–Kilingi-Nõmme/Дорога № 92</t>
    </r>
  </si>
  <si>
    <t>28,2 км</t>
  </si>
  <si>
    <t>30,0 км – примерно 28 минут</t>
  </si>
  <si>
    <t>Tartu–Viljandi–Kilingi-Nõmme/Uus/Дорога № 92</t>
  </si>
  <si>
    <r>
      <t>19.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запад</t>
    </r>
    <r>
      <rPr>
        <sz val="10"/>
        <rFont val="Arial Cyr"/>
        <family val="0"/>
      </rPr>
      <t xml:space="preserve"> по </t>
    </r>
    <r>
      <rPr>
        <b/>
        <sz val="10"/>
        <rFont val="Arial Cyr"/>
        <family val="0"/>
      </rPr>
      <t>Tartu–Viljandi–Kilingi-Nõmme/Uus/Дорога № 92</t>
    </r>
    <r>
      <rPr>
        <sz val="10"/>
        <rFont val="Arial Cyr"/>
        <family val="0"/>
      </rPr>
      <t xml:space="preserve"> в сторону </t>
    </r>
    <r>
      <rPr>
        <b/>
        <sz val="10"/>
        <rFont val="Arial Cyr"/>
        <family val="0"/>
      </rPr>
      <t>Lembitu puiestee</t>
    </r>
  </si>
  <si>
    <t>600 м</t>
  </si>
  <si>
    <r>
      <t>20.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Tallinna/Viljandi/Дорога № 50</t>
    </r>
  </si>
  <si>
    <t>Продолжайте движение по Viljandi/Дорога № 50</t>
  </si>
  <si>
    <t>4,2 км</t>
  </si>
  <si>
    <r>
      <t>21.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Imavere-Viljandi-Karksi-Nuia/Дорога № 49</t>
    </r>
  </si>
  <si>
    <t>29,9 км</t>
  </si>
  <si>
    <r>
      <t>22.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Türi-Arkma/Дорога № 26</t>
    </r>
  </si>
  <si>
    <t>21,1 км</t>
  </si>
  <si>
    <r>
      <t>23.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Pärnu–Rakvere–Sõmeru/Viljandi maantee/Дорога № 5</t>
    </r>
  </si>
  <si>
    <t>Продолжайте движение по Pärnu–Rakvere–Sõmeru/Дорога № 5</t>
  </si>
  <si>
    <t>2,9 км</t>
  </si>
  <si>
    <r>
      <t>24.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Tallinna/Дорога № 15</t>
    </r>
  </si>
  <si>
    <t>59,3 км – примерно 45 минут</t>
  </si>
  <si>
    <t>Tallinna/Дорога № 15</t>
  </si>
  <si>
    <r>
      <t>25.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запад</t>
    </r>
    <r>
      <rPr>
        <sz val="10"/>
        <rFont val="Arial Cyr"/>
        <family val="0"/>
      </rPr>
      <t xml:space="preserve"> по </t>
    </r>
    <r>
      <rPr>
        <b/>
        <sz val="10"/>
        <rFont val="Arial Cyr"/>
        <family val="0"/>
      </rPr>
      <t>Tallinna/Дорога № 15</t>
    </r>
    <r>
      <rPr>
        <sz val="10"/>
        <rFont val="Arial Cyr"/>
        <family val="0"/>
      </rPr>
      <t xml:space="preserve"> в сторону </t>
    </r>
    <r>
      <rPr>
        <b/>
        <sz val="10"/>
        <rFont val="Arial Cyr"/>
        <family val="0"/>
      </rPr>
      <t>Aia</t>
    </r>
  </si>
  <si>
    <t>Продолжайте движение по Дорога № 15</t>
  </si>
  <si>
    <t>48,0 км</t>
  </si>
  <si>
    <t>48,0 км – примерно 35 минут</t>
  </si>
  <si>
    <t>Viljandi maantee/Дорога № 15</t>
  </si>
  <si>
    <r>
      <t>26.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северо-запад</t>
    </r>
    <r>
      <rPr>
        <sz val="10"/>
        <rFont val="Arial Cyr"/>
        <family val="0"/>
      </rPr>
      <t xml:space="preserve"> по </t>
    </r>
    <r>
      <rPr>
        <b/>
        <sz val="10"/>
        <rFont val="Arial Cyr"/>
        <family val="0"/>
      </rPr>
      <t>Viljandi maantee/Дорога № 15</t>
    </r>
    <r>
      <rPr>
        <sz val="10"/>
        <rFont val="Arial Cyr"/>
        <family val="0"/>
      </rPr>
      <t xml:space="preserve"> в сторону </t>
    </r>
    <r>
      <rPr>
        <b/>
        <sz val="10"/>
        <rFont val="Arial Cyr"/>
        <family val="0"/>
      </rPr>
      <t>Side</t>
    </r>
  </si>
  <si>
    <r>
      <t>27.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1-й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Tallinna maantee/Дорога № 15</t>
    </r>
  </si>
  <si>
    <t>20,2 км</t>
  </si>
  <si>
    <r>
      <t>28.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Kernu-Kohila/Дорога № 220</t>
    </r>
  </si>
  <si>
    <t>16,9 км</t>
  </si>
  <si>
    <r>
      <t>29.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Tallinn–Pärnu–Ikla/Дорога № 4</t>
    </r>
  </si>
  <si>
    <t>2,4 км</t>
  </si>
  <si>
    <r>
      <t>30.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Ääsmäe-Kernu/Дорога № 406</t>
    </r>
  </si>
  <si>
    <t>9,8 км</t>
  </si>
  <si>
    <r>
      <t>31.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Ääsmäe/Дорога № 404</t>
    </r>
  </si>
  <si>
    <t>260 м</t>
  </si>
  <si>
    <r>
      <t>32.</t>
    </r>
    <r>
      <rPr>
        <sz val="10"/>
        <rFont val="Arial Cyr"/>
        <family val="0"/>
      </rPr>
      <t xml:space="preserve"> На повороте 1 сверните налево на </t>
    </r>
    <r>
      <rPr>
        <b/>
        <sz val="10"/>
        <rFont val="Arial Cyr"/>
        <family val="0"/>
      </rPr>
      <t>Ääsmäe–Haapsalu–Rohuküla/Дорога № 9</t>
    </r>
  </si>
  <si>
    <t>700 м</t>
  </si>
  <si>
    <r>
      <t>33.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Keila-Ääsmäe/Дорога № 370</t>
    </r>
  </si>
  <si>
    <t>7,6 км</t>
  </si>
  <si>
    <r>
      <t>34.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Keila-Ääsmäe/Дорога № 370</t>
    </r>
    <r>
      <rPr>
        <sz val="10"/>
        <rFont val="Arial Cyr"/>
        <family val="0"/>
      </rPr>
      <t xml:space="preserve"> плавно поворачивает налево и переходит в </t>
    </r>
    <r>
      <rPr>
        <b/>
        <sz val="10"/>
        <rFont val="Arial Cyr"/>
        <family val="0"/>
      </rPr>
      <t>Ülesõidu</t>
    </r>
  </si>
  <si>
    <t>350 м</t>
  </si>
  <si>
    <r>
      <t>35.</t>
    </r>
    <r>
      <rPr>
        <sz val="10"/>
        <rFont val="Arial Cyr"/>
        <family val="0"/>
      </rPr>
      <t xml:space="preserve"> Поверните направо и продолжайте движение по </t>
    </r>
    <r>
      <rPr>
        <b/>
        <sz val="10"/>
        <rFont val="Arial Cyr"/>
        <family val="0"/>
      </rPr>
      <t>Ülesõidu</t>
    </r>
  </si>
  <si>
    <t>1,1 км</t>
  </si>
  <si>
    <r>
      <t>36.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2-й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Luha/Дорога № 17</t>
    </r>
  </si>
  <si>
    <t>500 м</t>
  </si>
  <si>
    <r>
      <t>37.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Luha/Niidu/Дорога № 17</t>
    </r>
  </si>
  <si>
    <t>52 м</t>
  </si>
  <si>
    <r>
      <t>38.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Luha/Дорога № 17</t>
    </r>
  </si>
  <si>
    <t>88 м</t>
  </si>
  <si>
    <r>
      <t>39.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Tallinn–Paldiski/Uus-Paldiski maantee/Дорога № 8</t>
    </r>
  </si>
  <si>
    <t>Продолжайте движение по Tallinn–Paldiski/Дорога № 8</t>
  </si>
  <si>
    <t>3,8 км</t>
  </si>
  <si>
    <r>
      <t>40.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Keila-Keila-Joa/Дорога № 195</t>
    </r>
  </si>
  <si>
    <t>9,0 км</t>
  </si>
  <si>
    <r>
      <t>41.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Tallinn-Rannamõisa-Kloogaranna/Дорога № 390</t>
    </r>
  </si>
  <si>
    <t>300 м</t>
  </si>
  <si>
    <t>73,8 км – примерно 1 час 8 минут</t>
  </si>
  <si>
    <t>Tallinn-Rannamõisa-Kloogaranna/Дорога № 390</t>
  </si>
  <si>
    <r>
      <t>42.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северо-восток</t>
    </r>
    <r>
      <rPr>
        <sz val="10"/>
        <rFont val="Arial Cyr"/>
        <family val="0"/>
      </rPr>
      <t xml:space="preserve"> по </t>
    </r>
    <r>
      <rPr>
        <b/>
        <sz val="10"/>
        <rFont val="Arial Cyr"/>
        <family val="0"/>
      </rPr>
      <t>Tallinn-Rannamõisa-Kloogaranna/Дорога № 390</t>
    </r>
    <r>
      <rPr>
        <sz val="10"/>
        <rFont val="Arial Cyr"/>
        <family val="0"/>
      </rPr>
      <t xml:space="preserve"> в сторону </t>
    </r>
    <r>
      <rPr>
        <b/>
        <sz val="10"/>
        <rFont val="Arial Cyr"/>
        <family val="0"/>
      </rPr>
      <t>Pargi allee</t>
    </r>
  </si>
  <si>
    <t>26,5 км</t>
  </si>
  <si>
    <r>
      <t>43.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3-й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Paldiski maantee/Tallinn–Paldiski/Дорога № 8</t>
    </r>
  </si>
  <si>
    <t>3,5 км</t>
  </si>
  <si>
    <r>
      <t>44.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Endla</t>
    </r>
  </si>
  <si>
    <t>1,5 км</t>
  </si>
  <si>
    <r>
      <t>45.</t>
    </r>
    <r>
      <rPr>
        <sz val="10"/>
        <rFont val="Arial Cyr"/>
        <family val="0"/>
      </rPr>
      <t xml:space="preserve"> Плавный поворот направо на </t>
    </r>
    <r>
      <rPr>
        <b/>
        <sz val="10"/>
        <rFont val="Arial Cyr"/>
        <family val="0"/>
      </rPr>
      <t>Suur-Ameerika</t>
    </r>
  </si>
  <si>
    <r>
      <t>46.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Liivalaia</t>
    </r>
  </si>
  <si>
    <r>
      <t>47.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Liivalaia/Tallinn–Tartu–Võru–Luhamaa/E263</t>
    </r>
  </si>
  <si>
    <t>Продолжайте движение по Tallinn–Tartu–Võru–Luhamaa/E263</t>
  </si>
  <si>
    <r>
      <t>48.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Jõe</t>
    </r>
  </si>
  <si>
    <r>
      <t>49.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Lootsi/Tallinn–Pärnu–Ikla/E67</t>
    </r>
  </si>
  <si>
    <t>Продолжайте движение по Tallinn–Pärnu–Ikla/E67</t>
  </si>
  <si>
    <t>110 м</t>
  </si>
  <si>
    <r>
      <t>50.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Laeva</t>
    </r>
  </si>
  <si>
    <t>56 м</t>
  </si>
  <si>
    <r>
      <t>51.</t>
    </r>
    <r>
      <rPr>
        <sz val="10"/>
        <rFont val="Arial Cyr"/>
        <family val="0"/>
      </rPr>
      <t xml:space="preserve"> Поверните направо и продолжайте движение по </t>
    </r>
    <r>
      <rPr>
        <b/>
        <sz val="10"/>
        <rFont val="Arial Cyr"/>
        <family val="0"/>
      </rPr>
      <t>Laeva</t>
    </r>
  </si>
  <si>
    <t>450 м</t>
  </si>
  <si>
    <t>35,2 км – примерно 40 минут</t>
  </si>
  <si>
    <t>0 м</t>
  </si>
  <si>
    <t>68,7 км</t>
  </si>
  <si>
    <t xml:space="preserve">Пред. </t>
  </si>
  <si>
    <t xml:space="preserve">Общ. </t>
  </si>
  <si>
    <t>Локня</t>
  </si>
  <si>
    <t>Бежаницы</t>
  </si>
  <si>
    <t>Дом номер 3 - справа, ДК и памятник Пушкину - слева.  За ДК - кафе "Визит" - БОРЩ!!!</t>
  </si>
  <si>
    <t xml:space="preserve">Черепягино - слева указатель "Кафе-баня" ( 300 руб/ч, солянка 80 руб ). </t>
  </si>
  <si>
    <t>Пересекаем р. Великую и смотрим собственно остров. Уникальный памятник середины XIX века - цепные мосты. Ничего подобного в России больше не осталось. На острове - Никольская церковь XVII века.</t>
  </si>
  <si>
    <t xml:space="preserve">На площади за рекой  - собор XIX века. Напротив парка - магазин Магнит. Напротив собора через площадь - магазины и нормальное кафе. </t>
  </si>
  <si>
    <t xml:space="preserve">Колодец. </t>
  </si>
  <si>
    <t xml:space="preserve">ДОТ бетонный. </t>
  </si>
  <si>
    <r>
      <t xml:space="preserve">Поворот на Новоржев - </t>
    </r>
    <r>
      <rPr>
        <b/>
        <sz val="15"/>
        <rFont val="Helvetica"/>
        <family val="0"/>
      </rPr>
      <t>налево</t>
    </r>
    <r>
      <rPr>
        <sz val="15"/>
        <rFont val="Helvetica"/>
        <family val="0"/>
      </rPr>
      <t xml:space="preserve">. </t>
    </r>
  </si>
  <si>
    <r>
      <t xml:space="preserve"> Новоржев - поворот </t>
    </r>
    <r>
      <rPr>
        <b/>
        <sz val="15"/>
        <rFont val="Helvetica"/>
        <family val="0"/>
      </rPr>
      <t>направо</t>
    </r>
    <r>
      <rPr>
        <sz val="15"/>
        <rFont val="Helvetica"/>
        <family val="0"/>
      </rPr>
      <t xml:space="preserve"> перед танком по указателю на Пушкинские Горы. Движемся прямо по главной.  Магазин - Магнит, Нива. </t>
    </r>
  </si>
  <si>
    <r>
      <t xml:space="preserve">Указатель "Пушкинские Горы" - проезжаем </t>
    </r>
    <r>
      <rPr>
        <b/>
        <sz val="15"/>
        <rFont val="Helvetica"/>
        <family val="0"/>
      </rPr>
      <t>прямо</t>
    </r>
    <r>
      <rPr>
        <sz val="15"/>
        <rFont val="Helvetica"/>
        <family val="0"/>
      </rPr>
      <t xml:space="preserve"> по главной. </t>
    </r>
  </si>
  <si>
    <r>
      <t xml:space="preserve">Поворот на Петровское - проезжаем </t>
    </r>
    <r>
      <rPr>
        <b/>
        <sz val="15"/>
        <rFont val="Helvetica"/>
        <family val="0"/>
      </rPr>
      <t>прямо</t>
    </r>
    <r>
      <rPr>
        <sz val="15"/>
        <rFont val="Helvetica"/>
        <family val="0"/>
      </rPr>
      <t xml:space="preserve">. </t>
    </r>
  </si>
  <si>
    <r>
      <t xml:space="preserve">Указатель "Горели/ Барабаны" - </t>
    </r>
    <r>
      <rPr>
        <b/>
        <sz val="15"/>
        <rFont val="Helvetica"/>
        <family val="0"/>
      </rPr>
      <t>НАПРАВО</t>
    </r>
    <r>
      <rPr>
        <sz val="15"/>
        <rFont val="Helvetica"/>
        <family val="0"/>
      </rPr>
      <t xml:space="preserve"> по дороге вверх. </t>
    </r>
  </si>
  <si>
    <r>
      <t xml:space="preserve">Вниз, на площади - </t>
    </r>
    <r>
      <rPr>
        <b/>
        <sz val="15"/>
        <rFont val="Helvetica"/>
        <family val="0"/>
      </rPr>
      <t>направо</t>
    </r>
    <r>
      <rPr>
        <sz val="15"/>
        <rFont val="Helvetica"/>
        <family val="0"/>
      </rPr>
      <t xml:space="preserve">. Справа по ходу - Святогорский монастырь, могила Пушкина. СБИТЕНЬ!!! Площадь, памятник Пушкину - </t>
    </r>
    <r>
      <rPr>
        <b/>
        <sz val="15"/>
        <rFont val="Helvetica"/>
        <family val="0"/>
      </rPr>
      <t>налево</t>
    </r>
    <r>
      <rPr>
        <sz val="15"/>
        <rFont val="Helvetica"/>
        <family val="0"/>
      </rPr>
      <t xml:space="preserve">. На стоянке справа - цивильный туалет. </t>
    </r>
  </si>
  <si>
    <r>
      <t xml:space="preserve">Указатель "Михайловское/Тригорское" - </t>
    </r>
    <r>
      <rPr>
        <b/>
        <sz val="15"/>
        <rFont val="Helvetica"/>
        <family val="0"/>
      </rPr>
      <t>налево</t>
    </r>
    <r>
      <rPr>
        <sz val="15"/>
        <rFont val="Helvetica"/>
        <family val="0"/>
      </rPr>
      <t xml:space="preserve">. Через 1,6 км перекрёсток "Поворот на Бугрово" - направо ресторан "Арина Р". Нам - </t>
    </r>
    <r>
      <rPr>
        <b/>
        <sz val="15"/>
        <rFont val="Helvetica"/>
        <family val="0"/>
      </rPr>
      <t>ПРЯМО</t>
    </r>
    <r>
      <rPr>
        <sz val="15"/>
        <rFont val="Helvetica"/>
        <family val="0"/>
      </rPr>
      <t xml:space="preserve">. </t>
    </r>
  </si>
  <si>
    <r>
      <t xml:space="preserve">На перекрёстке по указателю "Тригорское" - </t>
    </r>
    <r>
      <rPr>
        <b/>
        <sz val="15"/>
        <rFont val="Helvetica"/>
        <family val="0"/>
      </rPr>
      <t>налево</t>
    </r>
    <r>
      <rPr>
        <sz val="15"/>
        <rFont val="Helvetica"/>
        <family val="0"/>
      </rPr>
      <t xml:space="preserve">. За 150 м до перекрёстка – справа у большого камня с таинственными письменами </t>
    </r>
    <r>
      <rPr>
        <b/>
        <sz val="15"/>
        <rFont val="Helvetica"/>
        <family val="0"/>
      </rPr>
      <t>КП1 ( 9:20–12:40 )</t>
    </r>
    <r>
      <rPr>
        <sz val="15"/>
        <rFont val="Helvetica"/>
        <family val="0"/>
      </rPr>
      <t xml:space="preserve">. </t>
    </r>
  </si>
  <si>
    <r>
      <t xml:space="preserve">На Псков, Тригорское - </t>
    </r>
    <r>
      <rPr>
        <b/>
        <sz val="15"/>
        <rFont val="Helvetica"/>
        <family val="0"/>
      </rPr>
      <t>направо</t>
    </r>
    <r>
      <rPr>
        <sz val="15"/>
        <rFont val="Helvetica"/>
        <family val="0"/>
      </rPr>
      <t xml:space="preserve">. </t>
    </r>
  </si>
  <si>
    <r>
      <t xml:space="preserve">Шарабыки. </t>
    </r>
    <r>
      <rPr>
        <b/>
        <sz val="15"/>
        <rFont val="Helvetica"/>
        <family val="0"/>
      </rPr>
      <t>Справа</t>
    </r>
    <r>
      <rPr>
        <sz val="15"/>
        <rFont val="Helvetica"/>
        <family val="0"/>
      </rPr>
      <t xml:space="preserve"> - есть озеро ( мостки ), можно купаться.</t>
    </r>
  </si>
  <si>
    <r>
      <t xml:space="preserve">На Псков - </t>
    </r>
    <r>
      <rPr>
        <b/>
        <sz val="15"/>
        <rFont val="Helvetica"/>
        <family val="0"/>
      </rPr>
      <t>налево</t>
    </r>
    <r>
      <rPr>
        <sz val="15"/>
        <rFont val="Helvetica"/>
        <family val="0"/>
      </rPr>
      <t xml:space="preserve">. </t>
    </r>
  </si>
  <si>
    <r>
      <t xml:space="preserve">На Новгородку - </t>
    </r>
    <r>
      <rPr>
        <b/>
        <sz val="15"/>
        <rFont val="Helvetica"/>
        <family val="0"/>
      </rPr>
      <t>направо</t>
    </r>
    <r>
      <rPr>
        <sz val="15"/>
        <rFont val="Helvetica"/>
        <family val="0"/>
      </rPr>
      <t xml:space="preserve">. </t>
    </r>
  </si>
  <si>
    <r>
      <t xml:space="preserve">Новгородка - </t>
    </r>
    <r>
      <rPr>
        <b/>
        <sz val="15"/>
        <rFont val="Helvetica"/>
        <family val="0"/>
      </rPr>
      <t>направо</t>
    </r>
    <r>
      <rPr>
        <sz val="15"/>
        <rFont val="Helvetica"/>
        <family val="0"/>
      </rPr>
      <t xml:space="preserve"> на Псков, СПБ. ОСТОРОЖНО - выезжаем на Киевку!!!</t>
    </r>
  </si>
  <si>
    <r>
      <t xml:space="preserve">Остров. На въезде за бывшим постом ГАИ - </t>
    </r>
    <r>
      <rPr>
        <b/>
        <sz val="15"/>
        <rFont val="Helvetica"/>
        <family val="0"/>
      </rPr>
      <t>налево</t>
    </r>
    <r>
      <rPr>
        <sz val="15"/>
        <rFont val="Helvetica"/>
        <family val="0"/>
      </rPr>
      <t xml:space="preserve"> на старую дорогу. ОЧЕНЬ ОСТОРОЖНО - переходим Киевку!!! По старой дороге - </t>
    </r>
    <r>
      <rPr>
        <b/>
        <sz val="15"/>
        <rFont val="Helvetica"/>
        <family val="0"/>
      </rPr>
      <t>прямо</t>
    </r>
    <r>
      <rPr>
        <sz val="15"/>
        <rFont val="Helvetica"/>
        <family val="0"/>
      </rPr>
      <t xml:space="preserve">. </t>
    </r>
  </si>
  <si>
    <r>
      <t xml:space="preserve">Перекрёсток. STOP - </t>
    </r>
    <r>
      <rPr>
        <b/>
        <sz val="15"/>
        <rFont val="Helvetica"/>
        <family val="0"/>
      </rPr>
      <t>прямо</t>
    </r>
    <r>
      <rPr>
        <sz val="15"/>
        <rFont val="Helvetica"/>
        <family val="0"/>
      </rPr>
      <t xml:space="preserve">. Слево полиция - котраст зданий царизм-социализм. Справа магазин. </t>
    </r>
  </si>
  <si>
    <r>
      <t xml:space="preserve">Через площадь - вверх, </t>
    </r>
    <r>
      <rPr>
        <b/>
        <sz val="15"/>
        <rFont val="Helvetica"/>
        <family val="0"/>
      </rPr>
      <t>прямо</t>
    </r>
    <r>
      <rPr>
        <sz val="15"/>
        <rFont val="Helvetica"/>
        <family val="0"/>
      </rPr>
      <t xml:space="preserve"> до светофора. На светофоре - </t>
    </r>
    <r>
      <rPr>
        <b/>
        <sz val="15"/>
        <rFont val="Helvetica"/>
        <family val="0"/>
      </rPr>
      <t>налево</t>
    </r>
    <r>
      <rPr>
        <sz val="15"/>
        <rFont val="Helvetica"/>
        <family val="0"/>
      </rPr>
      <t xml:space="preserve">. </t>
    </r>
  </si>
  <si>
    <r>
      <t xml:space="preserve">Кладбище - </t>
    </r>
    <r>
      <rPr>
        <b/>
        <sz val="15"/>
        <rFont val="Helvetica"/>
        <family val="0"/>
      </rPr>
      <t>направо</t>
    </r>
    <r>
      <rPr>
        <sz val="15"/>
        <rFont val="Helvetica"/>
        <family val="0"/>
      </rPr>
      <t xml:space="preserve"> по главной. </t>
    </r>
  </si>
  <si>
    <r>
      <t xml:space="preserve">Палкино - </t>
    </r>
    <r>
      <rPr>
        <b/>
        <sz val="15"/>
        <rFont val="Helvetica"/>
        <family val="0"/>
      </rPr>
      <t>прямо</t>
    </r>
    <r>
      <rPr>
        <sz val="15"/>
        <rFont val="Helvetica"/>
        <family val="0"/>
      </rPr>
      <t xml:space="preserve">. На Псков НЕ поворачиваем. Кафе , райпо и др. блага. </t>
    </r>
  </si>
  <si>
    <r>
      <t xml:space="preserve">Т-образный перекрёсток в Изборске – </t>
    </r>
    <r>
      <rPr>
        <b/>
        <sz val="15"/>
        <rFont val="Helvetica"/>
        <family val="0"/>
      </rPr>
      <t>налево</t>
    </r>
    <r>
      <rPr>
        <sz val="15"/>
        <rFont val="Helvetica"/>
        <family val="0"/>
      </rPr>
      <t xml:space="preserve">. Через 0,5 км по указателю </t>
    </r>
    <r>
      <rPr>
        <b/>
        <sz val="15"/>
        <rFont val="Helvetica"/>
        <family val="0"/>
      </rPr>
      <t>направо</t>
    </r>
    <r>
      <rPr>
        <sz val="15"/>
        <rFont val="Helvetica"/>
        <family val="0"/>
      </rPr>
      <t xml:space="preserve"> к крепости, через 0,7 км крепость, кафе с верандой – КП2 ( 13:30–20:40 ).  Внизу за крепостью и гостевым домом – Словенские Ключи ( потрясающее по энергетике место ). Если на спортсмен, а гедонист – стоит заглянуть. Волонтёры стерегут велики. После КП – обратно на шоссе, через км направо</t>
    </r>
  </si>
  <si>
    <t>Печоры</t>
  </si>
  <si>
    <t>Граница 1 км</t>
  </si>
  <si>
    <t>Hietalahdenranta/Sandvikskajen</t>
  </si>
  <si>
    <r>
      <t>1.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северо-запад</t>
    </r>
    <r>
      <rPr>
        <sz val="10"/>
        <rFont val="Arial Cyr"/>
        <family val="0"/>
      </rPr>
      <t xml:space="preserve"> по </t>
    </r>
    <r>
      <rPr>
        <b/>
        <sz val="10"/>
        <rFont val="Arial Cyr"/>
        <family val="0"/>
      </rPr>
      <t>Hietalahdenranta/Sandvikskajen</t>
    </r>
    <r>
      <rPr>
        <sz val="10"/>
        <rFont val="Arial Cyr"/>
        <family val="0"/>
      </rPr>
      <t xml:space="preserve"> в сторону </t>
    </r>
    <r>
      <rPr>
        <b/>
        <sz val="10"/>
        <rFont val="Arial Cyr"/>
        <family val="0"/>
      </rPr>
      <t>Förtullargränden/Tullaajankuja</t>
    </r>
  </si>
  <si>
    <t>25 м</t>
  </si>
  <si>
    <r>
      <t>2.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Mechelingatan/Mechelininkatu</t>
    </r>
  </si>
  <si>
    <t>1,6 км</t>
  </si>
  <si>
    <r>
      <t>3.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Eteläinen Hesperiankatu/Södra Hesperiagatan</t>
    </r>
  </si>
  <si>
    <r>
      <t>4.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Mannerheimintie/E12</t>
    </r>
  </si>
  <si>
    <r>
      <t>5.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Helsingegatan/Helsinginkatu</t>
    </r>
  </si>
  <si>
    <t>900 м</t>
  </si>
  <si>
    <r>
      <t>6.</t>
    </r>
    <r>
      <rPr>
        <sz val="10"/>
        <rFont val="Arial Cyr"/>
        <family val="0"/>
      </rPr>
      <t xml:space="preserve"> Плавный поворот налево на </t>
    </r>
    <r>
      <rPr>
        <b/>
        <sz val="10"/>
        <rFont val="Arial Cyr"/>
        <family val="0"/>
      </rPr>
      <t>Sturegatan/Sturenkatu</t>
    </r>
  </si>
  <si>
    <r>
      <t>7.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Hamnbanegatan/Satamaradankatu</t>
    </r>
  </si>
  <si>
    <t>140 м</t>
  </si>
  <si>
    <r>
      <t>8.</t>
    </r>
    <r>
      <rPr>
        <sz val="10"/>
        <rFont val="Arial Cyr"/>
        <family val="0"/>
      </rPr>
      <t xml:space="preserve"> На повороте 2 сверните направо на </t>
    </r>
    <r>
      <rPr>
        <b/>
        <sz val="10"/>
        <rFont val="Arial Cyr"/>
        <family val="0"/>
      </rPr>
      <t>Industrigatan/Teollisuuskatu</t>
    </r>
  </si>
  <si>
    <r>
      <t>9.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Junatie/Tågvägen</t>
    </r>
  </si>
  <si>
    <r>
      <t>10.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Itäväylä/Österleden/Дорога № 170</t>
    </r>
  </si>
  <si>
    <t>6,8 км</t>
  </si>
  <si>
    <r>
      <t>11.</t>
    </r>
    <r>
      <rPr>
        <sz val="10"/>
        <rFont val="Arial Cyr"/>
        <family val="0"/>
      </rPr>
      <t xml:space="preserve"> Плавный поворот направо на </t>
    </r>
    <r>
      <rPr>
        <b/>
        <sz val="10"/>
        <rFont val="Arial Cyr"/>
        <family val="0"/>
      </rPr>
      <t>Itäkeskuksen väliaikainen kl-silta Itäväylän yli</t>
    </r>
  </si>
  <si>
    <t>550 м</t>
  </si>
  <si>
    <r>
      <t>12.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Meripellontie/Sjöåkervägen</t>
    </r>
  </si>
  <si>
    <r>
      <t>13.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Nordsjö bro/Vuosaaren silta</t>
    </r>
  </si>
  <si>
    <r>
      <t>14.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Norvägen/Vuotie</t>
    </r>
  </si>
  <si>
    <t>3,3 км</t>
  </si>
  <si>
    <r>
      <t>15.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2-й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Hamnbägen/Satamakaari</t>
    </r>
  </si>
  <si>
    <r>
      <t>16.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Fraktargatan/Rahtarinkatu</t>
    </r>
  </si>
  <si>
    <t>72 м</t>
  </si>
  <si>
    <t>20,1 км – примерно 27 минут</t>
  </si>
  <si>
    <t>Fraktargatan/Rahtarinkatu</t>
  </si>
  <si>
    <r>
      <t>17.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северо-запад</t>
    </r>
    <r>
      <rPr>
        <sz val="10"/>
        <rFont val="Arial Cyr"/>
        <family val="0"/>
      </rPr>
      <t xml:space="preserve"> по </t>
    </r>
    <r>
      <rPr>
        <b/>
        <sz val="10"/>
        <rFont val="Arial Cyr"/>
        <family val="0"/>
      </rPr>
      <t>Fraktargatan/Rahtarinkatu</t>
    </r>
    <r>
      <rPr>
        <sz val="10"/>
        <rFont val="Arial Cyr"/>
        <family val="0"/>
      </rPr>
      <t xml:space="preserve"> в сторону </t>
    </r>
    <r>
      <rPr>
        <b/>
        <sz val="10"/>
        <rFont val="Arial Cyr"/>
        <family val="0"/>
      </rPr>
      <t>Hamnbägen/Satamakaari</t>
    </r>
  </si>
  <si>
    <t>80 м</t>
  </si>
  <si>
    <r>
      <t>18.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Hamnbägen/Satamakaari</t>
    </r>
  </si>
  <si>
    <r>
      <t>19.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Bastövägen/Niinisaarentie</t>
    </r>
  </si>
  <si>
    <r>
      <t>20.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1-й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Kallvikintie/Kallviksvägen</t>
    </r>
  </si>
  <si>
    <t>950 м</t>
  </si>
  <si>
    <r>
      <t>21.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Itäväylä/Österleden/Дорога № 170</t>
    </r>
  </si>
  <si>
    <t>Продолжайте движение по Дорога № 170</t>
  </si>
  <si>
    <t>13,7 км</t>
  </si>
  <si>
    <r>
      <t>22.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Söderkullantie/Söderkullavägen</t>
    </r>
  </si>
  <si>
    <t>8,1 км</t>
  </si>
  <si>
    <r>
      <t>23.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Brobölentie/Brobölevägen</t>
    </r>
  </si>
  <si>
    <t>2,0 км</t>
  </si>
  <si>
    <r>
      <t>24.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Iso Kylätie/Stora Byvägen</t>
    </r>
  </si>
  <si>
    <t>1,0 км</t>
  </si>
  <si>
    <r>
      <t>25.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1-й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Nickbyvägen/Nikkiläntie/Дорога № 1521</t>
    </r>
  </si>
  <si>
    <t>190 м</t>
  </si>
  <si>
    <r>
      <t>26.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3-й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Borgnäsvägen/Pornaistentie/Дорога № 1494</t>
    </r>
  </si>
  <si>
    <t>Продолжайте движение по Дорога № 1494</t>
  </si>
  <si>
    <t>12,7 км</t>
  </si>
  <si>
    <r>
      <t>27.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Helsingintie</t>
    </r>
  </si>
  <si>
    <r>
      <t>28.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Kirkkotie</t>
    </r>
  </si>
  <si>
    <t>2,5 км</t>
  </si>
  <si>
    <r>
      <t>29.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Monninkyläntie/Дорога № 151</t>
    </r>
  </si>
  <si>
    <t>Продолжайте движение по Дорога № 151</t>
  </si>
  <si>
    <t>10,2 км</t>
  </si>
  <si>
    <r>
      <t>30.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Meijeritie/Дорога № 151</t>
    </r>
  </si>
  <si>
    <r>
      <t>31.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Monninkyläntie/Дорога № 1635</t>
    </r>
  </si>
  <si>
    <t>Продолжайте движение по Дорога № 1635</t>
  </si>
  <si>
    <t>17,8 км</t>
  </si>
  <si>
    <r>
      <t>32.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Myrskyläntie/Дорога № 162</t>
    </r>
  </si>
  <si>
    <t>Продолжайте движение по Дорога № 162</t>
  </si>
  <si>
    <t>15,4 км</t>
  </si>
  <si>
    <r>
      <t>33.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Orimattilantie/Orimattilavägen/Дорога № 167</t>
    </r>
  </si>
  <si>
    <r>
      <t>34.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Centrumvägen/Keskustie/Дорога № 174</t>
    </r>
  </si>
  <si>
    <t>Продолжайте движение по Дорога № 174</t>
  </si>
  <si>
    <t>32,3 км</t>
  </si>
  <si>
    <r>
      <t>35.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Helsingforsvägen/Helsingintie/Дорога № 6</t>
    </r>
  </si>
  <si>
    <t>Продолжайте движение по Дорога № 6</t>
  </si>
  <si>
    <t>6,6 км</t>
  </si>
  <si>
    <r>
      <t>36.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Дорога № 354</t>
    </r>
  </si>
  <si>
    <t>25,1 км</t>
  </si>
  <si>
    <r>
      <t>37.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3-й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Valtatie</t>
    </r>
  </si>
  <si>
    <t>1,9 км</t>
  </si>
  <si>
    <r>
      <t>38.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Inkeroistentie/Дорога № 14625</t>
    </r>
  </si>
  <si>
    <t>Продолжайте движение по Дорога № 14625</t>
  </si>
  <si>
    <t>4,8 км</t>
  </si>
  <si>
    <r>
      <t>39.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2-й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Keltakankaantie</t>
    </r>
  </si>
  <si>
    <t>83 м</t>
  </si>
  <si>
    <t>159 км – примерно 2 часа 37 минут</t>
  </si>
  <si>
    <t>Аньяланкоски</t>
  </si>
  <si>
    <t>Финляндия</t>
  </si>
  <si>
    <r>
      <t>40.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юго-запад</t>
    </r>
    <r>
      <rPr>
        <sz val="10"/>
        <rFont val="Arial Cyr"/>
        <family val="0"/>
      </rPr>
      <t xml:space="preserve"> по </t>
    </r>
    <r>
      <rPr>
        <b/>
        <sz val="10"/>
        <rFont val="Arial Cyr"/>
        <family val="0"/>
      </rPr>
      <t>Keltakankaantie</t>
    </r>
  </si>
  <si>
    <t>48 м</t>
  </si>
  <si>
    <r>
      <t>41.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3-й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Kenraalintie/Дорога № 353</t>
    </r>
  </si>
  <si>
    <r>
      <t>42.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Matarojantie/Дорога № 371</t>
    </r>
  </si>
  <si>
    <t>Продолжайте движение по Дорога № 371</t>
  </si>
  <si>
    <t>28,7 км</t>
  </si>
  <si>
    <r>
      <t>43.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Brandstakantie/Дорога № 26</t>
    </r>
  </si>
  <si>
    <t>Продолжайте движение по Дорога № 26</t>
  </si>
  <si>
    <t>43,5 км</t>
  </si>
  <si>
    <r>
      <t>44.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Taavetintie/Дорога № 3754</t>
    </r>
  </si>
  <si>
    <t>Продолжайте движение по Дорога № 3754</t>
  </si>
  <si>
    <r>
      <t>45.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Koulutie</t>
    </r>
  </si>
  <si>
    <r>
      <t>46.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Linnalantie</t>
    </r>
  </si>
  <si>
    <r>
      <t>47.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Niemeläntie</t>
    </r>
  </si>
  <si>
    <t>230 м</t>
  </si>
  <si>
    <r>
      <t>48.</t>
    </r>
    <r>
      <rPr>
        <sz val="10"/>
        <rFont val="Arial Cyr"/>
        <family val="0"/>
      </rPr>
      <t xml:space="preserve"> На повороте 1 сверните налево на </t>
    </r>
    <r>
      <rPr>
        <b/>
        <sz val="10"/>
        <rFont val="Arial Cyr"/>
        <family val="0"/>
      </rPr>
      <t>Kelveläntie</t>
    </r>
  </si>
  <si>
    <r>
      <t>49.</t>
    </r>
    <r>
      <rPr>
        <sz val="10"/>
        <rFont val="Arial Cyr"/>
        <family val="0"/>
      </rPr>
      <t xml:space="preserve"> Поверните направо и продолжайте движение по </t>
    </r>
    <r>
      <rPr>
        <b/>
        <sz val="10"/>
        <rFont val="Arial Cyr"/>
        <family val="0"/>
      </rPr>
      <t>Kelveläntie</t>
    </r>
  </si>
  <si>
    <t>76,5 км – примерно 1 час 12 минут</t>
  </si>
  <si>
    <t>Kelveläntie</t>
  </si>
  <si>
    <r>
      <t>50.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восток</t>
    </r>
    <r>
      <rPr>
        <sz val="10"/>
        <rFont val="Arial Cyr"/>
        <family val="0"/>
      </rPr>
      <t xml:space="preserve"> по </t>
    </r>
    <r>
      <rPr>
        <b/>
        <sz val="10"/>
        <rFont val="Arial Cyr"/>
        <family val="0"/>
      </rPr>
      <t>Kelveläntie</t>
    </r>
  </si>
  <si>
    <r>
      <t>51.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Linnalantie</t>
    </r>
  </si>
  <si>
    <r>
      <t>52.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Kouvolantie/Дорога № 6</t>
    </r>
  </si>
  <si>
    <r>
      <t>53.</t>
    </r>
    <r>
      <rPr>
        <sz val="10"/>
        <rFont val="Arial Cyr"/>
        <family val="0"/>
      </rPr>
      <t xml:space="preserve"> Сверните на съезд </t>
    </r>
    <r>
      <rPr>
        <b/>
        <sz val="10"/>
        <rFont val="Arial Cyr"/>
        <family val="0"/>
      </rPr>
      <t>26</t>
    </r>
    <r>
      <rPr>
        <sz val="10"/>
        <rFont val="Arial Cyr"/>
        <family val="0"/>
      </rPr>
      <t xml:space="preserve"> в сторону </t>
    </r>
    <r>
      <rPr>
        <b/>
        <sz val="10"/>
        <rFont val="Arial Cyr"/>
        <family val="0"/>
      </rPr>
      <t>378/Hamina/Savitaipale</t>
    </r>
  </si>
  <si>
    <r>
      <t>54.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Haminantie/Дорога № 26</t>
    </r>
  </si>
  <si>
    <t>250 м</t>
  </si>
  <si>
    <r>
      <t>55.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Savitaipaleentie/Дорога № 378</t>
    </r>
  </si>
  <si>
    <t>Продолжайте движение по Дорога № 378</t>
  </si>
  <si>
    <t>14,5 км</t>
  </si>
  <si>
    <r>
      <t>56.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Uimintie</t>
    </r>
  </si>
  <si>
    <t>17,6 км</t>
  </si>
  <si>
    <r>
      <t>57.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Iitiäntie/Дорога № 380</t>
    </r>
  </si>
  <si>
    <t>Продолжайте движение по Дорога № 380</t>
  </si>
  <si>
    <t>12,0 км</t>
  </si>
  <si>
    <r>
      <t>58.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Mikkelintie/Дорога № 13</t>
    </r>
  </si>
  <si>
    <r>
      <t>59.</t>
    </r>
    <r>
      <rPr>
        <sz val="10"/>
        <rFont val="Arial Cyr"/>
        <family val="0"/>
      </rPr>
      <t xml:space="preserve"> На повороте 1 сверните налево на </t>
    </r>
    <r>
      <rPr>
        <b/>
        <sz val="10"/>
        <rFont val="Arial Cyr"/>
        <family val="0"/>
      </rPr>
      <t>Mikkelintie</t>
    </r>
  </si>
  <si>
    <t>2,2 км</t>
  </si>
  <si>
    <r>
      <t>60.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Salpausselänkatu</t>
    </r>
  </si>
  <si>
    <r>
      <t>61.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Helsingintie</t>
    </r>
  </si>
  <si>
    <t>4,4 км</t>
  </si>
  <si>
    <r>
      <t>62.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Lappeenkatu/Дорога № 3821</t>
    </r>
  </si>
  <si>
    <r>
      <t>63.</t>
    </r>
    <r>
      <rPr>
        <sz val="10"/>
        <rFont val="Arial Cyr"/>
        <family val="0"/>
      </rPr>
      <t xml:space="preserve"> Поверните направо в сторону </t>
    </r>
    <r>
      <rPr>
        <b/>
        <sz val="10"/>
        <rFont val="Arial Cyr"/>
        <family val="0"/>
      </rPr>
      <t>Mutkakatu</t>
    </r>
  </si>
  <si>
    <t>45 м</t>
  </si>
  <si>
    <r>
      <t>64.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Mutkakatu</t>
    </r>
  </si>
  <si>
    <r>
      <t>65.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Kauppakatu/Дорога № 390</t>
    </r>
  </si>
  <si>
    <t>Продолжайте движение по Дорога № 390</t>
  </si>
  <si>
    <t>2,3 км</t>
  </si>
  <si>
    <r>
      <t>66.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Eteläkatu</t>
    </r>
  </si>
  <si>
    <r>
      <t>67.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Hirsimäenkatu</t>
    </r>
  </si>
  <si>
    <t>200 м</t>
  </si>
  <si>
    <t>63,9 км – примерно 1 час 8 минут</t>
  </si>
  <si>
    <t>Hirsimäenkatu</t>
  </si>
  <si>
    <r>
      <t>68.</t>
    </r>
    <r>
      <rPr>
        <sz val="10"/>
        <rFont val="Arial Cyr"/>
        <family val="0"/>
      </rPr>
      <t xml:space="preserve"> Направляйтесь на </t>
    </r>
    <r>
      <rPr>
        <b/>
        <sz val="10"/>
        <rFont val="Arial Cyr"/>
        <family val="0"/>
      </rPr>
      <t>восток</t>
    </r>
    <r>
      <rPr>
        <sz val="10"/>
        <rFont val="Arial Cyr"/>
        <family val="0"/>
      </rPr>
      <t xml:space="preserve"> по </t>
    </r>
    <r>
      <rPr>
        <b/>
        <sz val="10"/>
        <rFont val="Arial Cyr"/>
        <family val="0"/>
      </rPr>
      <t>Hirsimäenkatu</t>
    </r>
    <r>
      <rPr>
        <sz val="10"/>
        <rFont val="Arial Cyr"/>
        <family val="0"/>
      </rPr>
      <t xml:space="preserve"> в сторону </t>
    </r>
    <r>
      <rPr>
        <b/>
        <sz val="10"/>
        <rFont val="Arial Cyr"/>
        <family val="0"/>
      </rPr>
      <t>Teollisuustie</t>
    </r>
  </si>
  <si>
    <r>
      <t>69.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Teollisuustie</t>
    </r>
  </si>
  <si>
    <r>
      <t>70.</t>
    </r>
    <r>
      <rPr>
        <sz val="10"/>
        <rFont val="Arial Cyr"/>
        <family val="0"/>
      </rPr>
      <t xml:space="preserve"> Поверните направо в сторону </t>
    </r>
    <r>
      <rPr>
        <b/>
        <sz val="10"/>
        <rFont val="Arial Cyr"/>
        <family val="0"/>
      </rPr>
      <t>Väinämöisenkatu</t>
    </r>
  </si>
  <si>
    <t>62 м</t>
  </si>
  <si>
    <r>
      <t>71.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Väinämöisenkatu</t>
    </r>
  </si>
  <si>
    <r>
      <t>72.</t>
    </r>
    <r>
      <rPr>
        <sz val="10"/>
        <rFont val="Arial Cyr"/>
        <family val="0"/>
      </rPr>
      <t xml:space="preserve"> На круге сверните на </t>
    </r>
    <r>
      <rPr>
        <b/>
        <sz val="10"/>
        <rFont val="Arial Cyr"/>
        <family val="0"/>
      </rPr>
      <t>2-й</t>
    </r>
    <r>
      <rPr>
        <sz val="10"/>
        <rFont val="Arial Cyr"/>
        <family val="0"/>
      </rPr>
      <t xml:space="preserve"> съезд на </t>
    </r>
    <r>
      <rPr>
        <b/>
        <sz val="10"/>
        <rFont val="Arial Cyr"/>
        <family val="0"/>
      </rPr>
      <t>Karjalantie/Дорога № 3821</t>
    </r>
  </si>
  <si>
    <t>Продолжайте движение по Karjalantie</t>
  </si>
  <si>
    <r>
      <t>73.</t>
    </r>
    <r>
      <rPr>
        <sz val="10"/>
        <rFont val="Arial Cyr"/>
        <family val="0"/>
      </rPr>
      <t xml:space="preserve"> Продолжайте движение по </t>
    </r>
    <r>
      <rPr>
        <b/>
        <sz val="10"/>
        <rFont val="Arial Cyr"/>
        <family val="0"/>
      </rPr>
      <t>Nuijamaantie/Дорога № 13</t>
    </r>
  </si>
  <si>
    <t>16,4 км</t>
  </si>
  <si>
    <r>
      <t>74.</t>
    </r>
    <r>
      <rPr>
        <sz val="10"/>
        <rFont val="Arial Cyr"/>
        <family val="0"/>
      </rPr>
      <t xml:space="preserve"> Поверните налево на </t>
    </r>
    <r>
      <rPr>
        <b/>
        <sz val="10"/>
        <rFont val="Arial Cyr"/>
        <family val="0"/>
      </rPr>
      <t>Rajatie/Дорога № 3921</t>
    </r>
  </si>
  <si>
    <t>Продолжайте движение по Rajatie</t>
  </si>
  <si>
    <t>Пересечение границы: Россия</t>
  </si>
  <si>
    <t>4,1 км</t>
  </si>
  <si>
    <r>
      <t>75.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Rajatie</t>
    </r>
    <r>
      <rPr>
        <sz val="10"/>
        <rFont val="Arial Cyr"/>
        <family val="0"/>
      </rPr>
      <t xml:space="preserve"> плавно поворачивает налево и переходит в </t>
    </r>
    <r>
      <rPr>
        <b/>
        <sz val="10"/>
        <rFont val="Arial Cyr"/>
        <family val="0"/>
      </rPr>
      <t>А127</t>
    </r>
  </si>
  <si>
    <t>24,8 км</t>
  </si>
  <si>
    <r>
      <t>76.</t>
    </r>
    <r>
      <rPr>
        <sz val="10"/>
        <rFont val="Arial Cyr"/>
        <family val="0"/>
      </rPr>
      <t xml:space="preserve"> Поверните налево и продолжайте движение по </t>
    </r>
    <r>
      <rPr>
        <b/>
        <sz val="10"/>
        <rFont val="Arial Cyr"/>
        <family val="0"/>
      </rPr>
      <t>А127</t>
    </r>
  </si>
  <si>
    <r>
      <t>77.</t>
    </r>
    <r>
      <rPr>
        <sz val="10"/>
        <rFont val="Arial Cyr"/>
        <family val="0"/>
      </rPr>
      <t xml:space="preserve"> Выезжайте на </t>
    </r>
    <r>
      <rPr>
        <b/>
        <sz val="10"/>
        <rFont val="Arial Cyr"/>
        <family val="0"/>
      </rPr>
      <t>М10</t>
    </r>
  </si>
  <si>
    <t>6,2 км</t>
  </si>
  <si>
    <r>
      <t>78.</t>
    </r>
    <r>
      <rPr>
        <sz val="10"/>
        <rFont val="Arial Cyr"/>
        <family val="0"/>
      </rPr>
      <t xml:space="preserve"> Сверните на съезд в сторону </t>
    </r>
    <r>
      <rPr>
        <b/>
        <sz val="10"/>
        <rFont val="Arial Cyr"/>
        <family val="0"/>
      </rPr>
      <t>А124</t>
    </r>
  </si>
  <si>
    <r>
      <t>79.</t>
    </r>
    <r>
      <rPr>
        <sz val="10"/>
        <rFont val="Arial Cyr"/>
        <family val="0"/>
      </rPr>
      <t xml:space="preserve"> На развилке держитесь правее и выезжайте на </t>
    </r>
    <r>
      <rPr>
        <b/>
        <sz val="10"/>
        <rFont val="Arial Cyr"/>
        <family val="0"/>
      </rPr>
      <t>А124</t>
    </r>
  </si>
  <si>
    <t>5,0 км</t>
  </si>
  <si>
    <r>
      <t>80.</t>
    </r>
    <r>
      <rPr>
        <sz val="10"/>
        <rFont val="Arial Cyr"/>
        <family val="0"/>
      </rPr>
      <t xml:space="preserve"> Поверните направо на </t>
    </r>
    <r>
      <rPr>
        <b/>
        <sz val="10"/>
        <rFont val="Arial Cyr"/>
        <family val="0"/>
      </rPr>
      <t>ул. Маяковская</t>
    </r>
  </si>
  <si>
    <t>160 м</t>
  </si>
  <si>
    <r>
      <t>81.</t>
    </r>
    <r>
      <rPr>
        <sz val="10"/>
        <rFont val="Arial Cyr"/>
        <family val="0"/>
      </rPr>
      <t xml:space="preserve"> Поверните направо</t>
    </r>
  </si>
  <si>
    <t>19 м</t>
  </si>
  <si>
    <r>
      <t>82.</t>
    </r>
    <r>
      <rPr>
        <sz val="10"/>
        <rFont val="Arial Cyr"/>
        <family val="0"/>
      </rPr>
      <t xml:space="preserve"> На повороте 1 сверните налево</t>
    </r>
  </si>
  <si>
    <t>120 м</t>
  </si>
  <si>
    <t>62,6 км – примерно 1 час 0 mins</t>
  </si>
  <si>
    <t>Выборг</t>
  </si>
  <si>
    <t>Ленинградская область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</si>
</sst>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</numFmts>
  <fonts count="1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5"/>
      <color indexed="9"/>
      <name val="Helvetica"/>
      <family val="0"/>
    </font>
    <font>
      <sz val="12"/>
      <color indexed="8"/>
      <name val="Verdana"/>
      <family val="0"/>
    </font>
    <font>
      <sz val="8"/>
      <name val="Verdana"/>
      <family val="0"/>
    </font>
    <font>
      <b/>
      <sz val="15"/>
      <color indexed="11"/>
      <name val="Helvetica"/>
      <family val="0"/>
    </font>
    <font>
      <sz val="15"/>
      <name val="Helvetica"/>
      <family val="0"/>
    </font>
    <font>
      <sz val="15"/>
      <color indexed="8"/>
      <name val="Helvetica"/>
      <family val="0"/>
    </font>
    <font>
      <b/>
      <sz val="15"/>
      <name val="Helvetic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2"/>
      </left>
      <right style="dotted">
        <color indexed="12"/>
      </right>
      <top style="thin">
        <color indexed="12"/>
      </top>
      <bottom style="medium">
        <color indexed="12"/>
      </bottom>
    </border>
    <border>
      <left style="dotted">
        <color indexed="12"/>
      </left>
      <right style="dotted">
        <color indexed="12"/>
      </right>
      <top style="thin">
        <color indexed="12"/>
      </top>
      <bottom style="medium">
        <color indexed="12"/>
      </bottom>
    </border>
    <border>
      <left style="dotted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tted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tted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1" xfId="0" applyNumberFormat="1" applyFont="1" applyBorder="1" applyAlignment="1">
      <alignment/>
    </xf>
    <xf numFmtId="0" fontId="5" fillId="0" borderId="0" xfId="18" applyNumberFormat="1" applyFont="1" applyAlignment="1">
      <alignment vertical="top"/>
    </xf>
    <xf numFmtId="0" fontId="6" fillId="0" borderId="0" xfId="18">
      <alignment/>
    </xf>
    <xf numFmtId="0" fontId="8" fillId="0" borderId="2" xfId="18" applyFont="1" applyBorder="1" applyAlignment="1">
      <alignment vertical="top" wrapText="1"/>
    </xf>
    <xf numFmtId="0" fontId="8" fillId="0" borderId="3" xfId="18" applyNumberFormat="1" applyFont="1" applyBorder="1" applyAlignment="1">
      <alignment vertical="top" wrapText="1"/>
    </xf>
    <xf numFmtId="0" fontId="8" fillId="0" borderId="4" xfId="18" applyNumberFormat="1" applyFont="1" applyBorder="1" applyAlignment="1">
      <alignment vertical="top" wrapText="1"/>
    </xf>
    <xf numFmtId="0" fontId="9" fillId="0" borderId="5" xfId="18" applyNumberFormat="1" applyFont="1" applyBorder="1" applyAlignment="1">
      <alignment vertical="top" wrapText="1"/>
    </xf>
    <xf numFmtId="0" fontId="10" fillId="0" borderId="6" xfId="18" applyNumberFormat="1" applyFont="1" applyBorder="1" applyAlignment="1">
      <alignment vertical="top" wrapText="1"/>
    </xf>
    <xf numFmtId="0" fontId="9" fillId="0" borderId="6" xfId="18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Обычный_2013_600_pushgor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0"/>
  <sheetViews>
    <sheetView showGridLines="0" workbookViewId="0" topLeftCell="A1">
      <pane ySplit="1" topLeftCell="BM14" activePane="bottomLeft" state="frozen"/>
      <selection pane="topLeft" activeCell="A1" sqref="A1"/>
      <selection pane="bottomLeft" activeCell="B10" sqref="B10"/>
    </sheetView>
  </sheetViews>
  <sheetFormatPr defaultColWidth="9.00390625" defaultRowHeight="25.5" customHeight="1"/>
  <cols>
    <col min="1" max="1" width="7.75390625" style="10" customWidth="1"/>
    <col min="2" max="2" width="115.00390625" style="10" customWidth="1"/>
    <col min="3" max="3" width="13.00390625" style="10" customWidth="1"/>
    <col min="4" max="4" width="14.625" style="10" customWidth="1"/>
    <col min="5" max="254" width="15.625" style="10" customWidth="1"/>
    <col min="255" max="16384" width="15.625" style="11" customWidth="1"/>
  </cols>
  <sheetData>
    <row r="1" spans="2:4" ht="27" customHeight="1">
      <c r="B1" s="12"/>
      <c r="C1" s="13" t="s">
        <v>111</v>
      </c>
      <c r="D1" s="14" t="s">
        <v>112</v>
      </c>
    </row>
    <row r="2" spans="2:4" ht="27" customHeight="1">
      <c r="B2" s="15" t="s">
        <v>113</v>
      </c>
      <c r="C2" s="16">
        <v>0</v>
      </c>
      <c r="D2" s="17">
        <v>0</v>
      </c>
    </row>
    <row r="3" spans="2:4" ht="26.25" customHeight="1">
      <c r="B3" s="15" t="s">
        <v>114</v>
      </c>
      <c r="C3" s="16">
        <f aca="true" t="shared" si="0" ref="C3:C28">D3-D2</f>
        <v>25</v>
      </c>
      <c r="D3" s="17">
        <v>25</v>
      </c>
    </row>
    <row r="4" spans="2:4" ht="26.25" customHeight="1">
      <c r="B4" s="15" t="s">
        <v>121</v>
      </c>
      <c r="C4" s="16">
        <f t="shared" si="0"/>
        <v>8</v>
      </c>
      <c r="D4" s="17">
        <v>33</v>
      </c>
    </row>
    <row r="5" spans="2:4" ht="44.25" customHeight="1">
      <c r="B5" s="15" t="s">
        <v>122</v>
      </c>
      <c r="C5" s="16">
        <f t="shared" si="0"/>
        <v>29.4</v>
      </c>
      <c r="D5" s="17">
        <v>62.4</v>
      </c>
    </row>
    <row r="6" spans="2:4" ht="26.25" customHeight="1">
      <c r="B6" s="15" t="s">
        <v>123</v>
      </c>
      <c r="C6" s="16">
        <f t="shared" si="0"/>
        <v>27.300000000000004</v>
      </c>
      <c r="D6" s="17">
        <v>89.7</v>
      </c>
    </row>
    <row r="7" spans="2:4" ht="26.25" customHeight="1">
      <c r="B7" s="15" t="s">
        <v>124</v>
      </c>
      <c r="C7" s="16">
        <f t="shared" si="0"/>
        <v>1.5</v>
      </c>
      <c r="D7" s="17">
        <v>91.2</v>
      </c>
    </row>
    <row r="8" spans="2:4" ht="26.25" customHeight="1">
      <c r="B8" s="15" t="s">
        <v>125</v>
      </c>
      <c r="C8" s="16">
        <f t="shared" si="0"/>
        <v>0.7999999999999972</v>
      </c>
      <c r="D8" s="17">
        <v>92</v>
      </c>
    </row>
    <row r="9" spans="2:4" ht="44.25" customHeight="1">
      <c r="B9" s="15" t="s">
        <v>115</v>
      </c>
      <c r="C9" s="16">
        <f t="shared" si="0"/>
        <v>1.0999999999999943</v>
      </c>
      <c r="D9" s="17">
        <v>93.1</v>
      </c>
    </row>
    <row r="10" spans="2:4" ht="62.25" customHeight="1">
      <c r="B10" s="15" t="s">
        <v>126</v>
      </c>
      <c r="C10" s="16">
        <f t="shared" si="0"/>
        <v>0.20000000000000284</v>
      </c>
      <c r="D10" s="17">
        <v>93.3</v>
      </c>
    </row>
    <row r="11" spans="2:4" ht="44.25" customHeight="1">
      <c r="B11" s="15" t="s">
        <v>127</v>
      </c>
      <c r="C11" s="16">
        <f t="shared" si="0"/>
        <v>0.7000000000000028</v>
      </c>
      <c r="D11" s="17">
        <v>94</v>
      </c>
    </row>
    <row r="12" spans="2:4" ht="62.25" customHeight="1">
      <c r="B12" s="15" t="s">
        <v>128</v>
      </c>
      <c r="C12" s="16">
        <f t="shared" si="0"/>
        <v>4.200000000000003</v>
      </c>
      <c r="D12" s="17">
        <v>98.2</v>
      </c>
    </row>
    <row r="13" spans="2:4" ht="26.25" customHeight="1">
      <c r="B13" s="15" t="s">
        <v>129</v>
      </c>
      <c r="C13" s="16">
        <f t="shared" si="0"/>
        <v>2.5999999999999943</v>
      </c>
      <c r="D13" s="17">
        <v>100.8</v>
      </c>
    </row>
    <row r="14" spans="2:4" ht="26.25" customHeight="1">
      <c r="B14" s="15" t="s">
        <v>130</v>
      </c>
      <c r="C14" s="16">
        <f t="shared" si="0"/>
        <v>0.6000000000000085</v>
      </c>
      <c r="D14" s="17">
        <v>101.4</v>
      </c>
    </row>
    <row r="15" spans="2:4" ht="26.25" customHeight="1">
      <c r="B15" s="15" t="s">
        <v>131</v>
      </c>
      <c r="C15" s="16">
        <f t="shared" si="0"/>
        <v>1.6999999999999886</v>
      </c>
      <c r="D15" s="17">
        <v>103.1</v>
      </c>
    </row>
    <row r="16" spans="2:4" ht="26.25" customHeight="1">
      <c r="B16" s="15" t="s">
        <v>132</v>
      </c>
      <c r="C16" s="16">
        <f t="shared" si="0"/>
        <v>0.9000000000000057</v>
      </c>
      <c r="D16" s="17">
        <v>104</v>
      </c>
    </row>
    <row r="17" spans="2:4" ht="26.25" customHeight="1">
      <c r="B17" s="15" t="s">
        <v>133</v>
      </c>
      <c r="C17" s="16">
        <f t="shared" si="0"/>
        <v>16.799999999999997</v>
      </c>
      <c r="D17" s="17">
        <v>120.8</v>
      </c>
    </row>
    <row r="18" spans="2:4" ht="26.25" customHeight="1">
      <c r="B18" s="15" t="s">
        <v>116</v>
      </c>
      <c r="C18" s="16">
        <f t="shared" si="0"/>
        <v>25.700000000000003</v>
      </c>
      <c r="D18" s="17">
        <v>146.5</v>
      </c>
    </row>
    <row r="19" spans="2:4" ht="44.25" customHeight="1">
      <c r="B19" s="15" t="s">
        <v>134</v>
      </c>
      <c r="C19" s="16">
        <f t="shared" si="0"/>
        <v>6.5</v>
      </c>
      <c r="D19" s="17">
        <v>153</v>
      </c>
    </row>
    <row r="20" spans="2:4" ht="44.25" customHeight="1">
      <c r="B20" s="15" t="s">
        <v>135</v>
      </c>
      <c r="C20" s="16">
        <f t="shared" si="0"/>
        <v>2.1999999999999886</v>
      </c>
      <c r="D20" s="17">
        <v>155.2</v>
      </c>
    </row>
    <row r="21" spans="2:4" ht="62.25" customHeight="1">
      <c r="B21" s="15" t="s">
        <v>117</v>
      </c>
      <c r="C21" s="16">
        <f t="shared" si="0"/>
        <v>0.5</v>
      </c>
      <c r="D21" s="17">
        <v>155.7</v>
      </c>
    </row>
    <row r="22" spans="2:4" ht="36" customHeight="1">
      <c r="B22" s="15" t="s">
        <v>118</v>
      </c>
      <c r="C22" s="16">
        <f t="shared" si="0"/>
        <v>0.30000000000001137</v>
      </c>
      <c r="D22" s="17">
        <v>156</v>
      </c>
    </row>
    <row r="23" spans="2:4" ht="26.25" customHeight="1">
      <c r="B23" s="15" t="s">
        <v>136</v>
      </c>
      <c r="C23" s="16">
        <f t="shared" si="0"/>
        <v>0.5999999999999943</v>
      </c>
      <c r="D23" s="17">
        <v>156.6</v>
      </c>
    </row>
    <row r="24" spans="2:4" ht="26.25" customHeight="1">
      <c r="B24" s="15" t="s">
        <v>137</v>
      </c>
      <c r="C24" s="16">
        <f t="shared" si="0"/>
        <v>0.4000000000000057</v>
      </c>
      <c r="D24" s="17">
        <v>157</v>
      </c>
    </row>
    <row r="25" spans="2:4" ht="26.25" customHeight="1">
      <c r="B25" s="15" t="s">
        <v>119</v>
      </c>
      <c r="C25" s="16">
        <f t="shared" si="0"/>
        <v>27.099999999999994</v>
      </c>
      <c r="D25" s="17">
        <v>184.1</v>
      </c>
    </row>
    <row r="26" spans="2:4" ht="26.25" customHeight="1">
      <c r="B26" s="15" t="s">
        <v>138</v>
      </c>
      <c r="C26" s="16">
        <f t="shared" si="0"/>
        <v>6.900000000000006</v>
      </c>
      <c r="D26" s="17">
        <v>191</v>
      </c>
    </row>
    <row r="27" spans="2:4" ht="26.25" customHeight="1">
      <c r="B27" s="15" t="s">
        <v>120</v>
      </c>
      <c r="C27" s="16">
        <f t="shared" si="0"/>
        <v>11.199999999999989</v>
      </c>
      <c r="D27" s="17">
        <v>202.2</v>
      </c>
    </row>
    <row r="28" spans="2:4" ht="98.25" customHeight="1">
      <c r="B28" s="18" t="s">
        <v>139</v>
      </c>
      <c r="C28" s="16">
        <f t="shared" si="0"/>
        <v>9.700000000000017</v>
      </c>
      <c r="D28" s="17">
        <v>211.9</v>
      </c>
    </row>
    <row r="29" spans="2:4" ht="26.25" customHeight="1">
      <c r="B29" s="15" t="s">
        <v>140</v>
      </c>
      <c r="C29" s="16">
        <v>22</v>
      </c>
      <c r="D29" s="17">
        <v>233.9</v>
      </c>
    </row>
    <row r="30" spans="2:4" ht="26.25" customHeight="1">
      <c r="B30" s="15" t="s">
        <v>141</v>
      </c>
      <c r="C30" s="16">
        <v>1</v>
      </c>
      <c r="D30" s="17">
        <v>240.5</v>
      </c>
    </row>
  </sheetData>
  <printOptions/>
  <pageMargins left="0" right="0" top="0" bottom="0" header="0" footer="0"/>
  <pageSetup fitToHeight="1" fitToWidth="1" horizontalDpi="300" verticalDpi="300" orientation="portrait" paperSize="9" scale="68" r:id="rId1"/>
  <headerFooter alignWithMargins="0"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="70" zoomScaleNormal="70" workbookViewId="0" topLeftCell="A1">
      <selection activeCell="I11" sqref="I11"/>
    </sheetView>
  </sheetViews>
  <sheetFormatPr defaultColWidth="9.00390625" defaultRowHeight="12.75"/>
  <cols>
    <col min="1" max="1" width="9.375" style="0" customWidth="1"/>
    <col min="2" max="2" width="68.75390625" style="0" customWidth="1"/>
    <col min="3" max="3" width="12.125" style="0" customWidth="1"/>
    <col min="4" max="4" width="9.125" style="8" customWidth="1"/>
    <col min="5" max="5" width="12.875" style="6" customWidth="1"/>
  </cols>
  <sheetData>
    <row r="1" ht="15.75">
      <c r="A1" s="1"/>
    </row>
    <row r="2" spans="1:5" ht="15.75">
      <c r="A2" s="2"/>
      <c r="B2" s="2" t="s">
        <v>0</v>
      </c>
      <c r="C2" s="2"/>
      <c r="D2" s="9">
        <v>0</v>
      </c>
      <c r="E2" s="7"/>
    </row>
    <row r="3" spans="1:5" ht="26.25">
      <c r="A3" s="2"/>
      <c r="B3" s="4" t="s">
        <v>1</v>
      </c>
      <c r="C3" s="2" t="s">
        <v>2</v>
      </c>
      <c r="D3" s="9">
        <f>LEFT(C3,FIND(" ",C3,1)-1)/(IF(MID(C3,FIND(" ",C3,1)+1,1)="м",1000,1))</f>
        <v>17.3</v>
      </c>
      <c r="E3" s="7">
        <f>E2+D3</f>
        <v>17.3</v>
      </c>
    </row>
    <row r="4" spans="1:5" ht="15.75">
      <c r="A4" s="5"/>
      <c r="B4" s="4" t="s">
        <v>3</v>
      </c>
      <c r="C4" s="2" t="s">
        <v>109</v>
      </c>
      <c r="D4" s="9">
        <f aca="true" t="shared" si="0" ref="D4:D60">LEFT(C4,FIND(" ",C4,1)-1)/(IF(MID(C4,FIND(" ",C4,1)+1,1)="м",1000,1))</f>
        <v>0</v>
      </c>
      <c r="E4" s="7">
        <f aca="true" t="shared" si="1" ref="E4:E60">E3+D4</f>
        <v>17.3</v>
      </c>
    </row>
    <row r="5" spans="1:5" ht="15.75">
      <c r="A5" s="5"/>
      <c r="B5" s="2" t="s">
        <v>4</v>
      </c>
      <c r="C5" s="2" t="s">
        <v>5</v>
      </c>
      <c r="D5" s="9">
        <f t="shared" si="0"/>
        <v>19.5</v>
      </c>
      <c r="E5" s="7">
        <f t="shared" si="1"/>
        <v>36.8</v>
      </c>
    </row>
    <row r="6" spans="1:5" ht="26.25">
      <c r="A6" s="5"/>
      <c r="B6" s="4" t="s">
        <v>6</v>
      </c>
      <c r="C6" s="2" t="s">
        <v>109</v>
      </c>
      <c r="D6" s="9">
        <f t="shared" si="0"/>
        <v>0</v>
      </c>
      <c r="E6" s="7">
        <f t="shared" si="1"/>
        <v>36.8</v>
      </c>
    </row>
    <row r="7" spans="1:5" ht="15.75">
      <c r="A7" s="5"/>
      <c r="B7" s="2" t="s">
        <v>7</v>
      </c>
      <c r="C7" s="2" t="s">
        <v>110</v>
      </c>
      <c r="D7" s="9">
        <f t="shared" si="0"/>
        <v>68.7</v>
      </c>
      <c r="E7" s="7">
        <f t="shared" si="1"/>
        <v>105.5</v>
      </c>
    </row>
    <row r="8" spans="1:5" ht="15.75">
      <c r="A8" s="2"/>
      <c r="B8" s="2" t="s">
        <v>11</v>
      </c>
      <c r="C8" s="2" t="s">
        <v>109</v>
      </c>
      <c r="D8" s="9">
        <f t="shared" si="0"/>
        <v>0</v>
      </c>
      <c r="E8" s="7">
        <f t="shared" si="1"/>
        <v>105.5</v>
      </c>
    </row>
    <row r="9" spans="1:5" ht="12" customHeight="1">
      <c r="A9" s="2"/>
      <c r="B9" s="4" t="s">
        <v>12</v>
      </c>
      <c r="C9" s="2" t="s">
        <v>13</v>
      </c>
      <c r="D9" s="9">
        <f t="shared" si="0"/>
        <v>0.85</v>
      </c>
      <c r="E9" s="7">
        <f t="shared" si="1"/>
        <v>106.35</v>
      </c>
    </row>
    <row r="10" spans="1:5" ht="18" customHeight="1">
      <c r="A10" s="5"/>
      <c r="B10" s="4" t="s">
        <v>14</v>
      </c>
      <c r="C10" s="2" t="s">
        <v>16</v>
      </c>
      <c r="D10" s="9">
        <f t="shared" si="0"/>
        <v>2.8</v>
      </c>
      <c r="E10" s="7">
        <f t="shared" si="1"/>
        <v>109.14999999999999</v>
      </c>
    </row>
    <row r="11" spans="1:5" ht="15.75">
      <c r="A11" s="5"/>
      <c r="B11" s="2" t="s">
        <v>15</v>
      </c>
      <c r="C11" s="2" t="s">
        <v>109</v>
      </c>
      <c r="D11" s="9">
        <f t="shared" si="0"/>
        <v>0</v>
      </c>
      <c r="E11" s="7">
        <f t="shared" si="1"/>
        <v>109.14999999999999</v>
      </c>
    </row>
    <row r="12" spans="1:5" ht="15.75">
      <c r="A12" s="2"/>
      <c r="B12" s="4" t="s">
        <v>17</v>
      </c>
      <c r="C12" s="2" t="s">
        <v>18</v>
      </c>
      <c r="D12" s="9">
        <f t="shared" si="0"/>
        <v>0.8</v>
      </c>
      <c r="E12" s="7">
        <f t="shared" si="1"/>
        <v>109.94999999999999</v>
      </c>
    </row>
    <row r="13" spans="1:5" ht="15.75">
      <c r="A13" s="2"/>
      <c r="B13" s="4" t="s">
        <v>19</v>
      </c>
      <c r="C13" s="2" t="s">
        <v>20</v>
      </c>
      <c r="D13" s="9">
        <f t="shared" si="0"/>
        <v>0.75</v>
      </c>
      <c r="E13" s="7">
        <f t="shared" si="1"/>
        <v>110.69999999999999</v>
      </c>
    </row>
    <row r="14" spans="1:5" ht="26.25">
      <c r="A14" s="5"/>
      <c r="B14" s="4" t="s">
        <v>21</v>
      </c>
      <c r="C14" s="2" t="s">
        <v>109</v>
      </c>
      <c r="D14" s="9">
        <f t="shared" si="0"/>
        <v>0</v>
      </c>
      <c r="E14" s="7">
        <f t="shared" si="1"/>
        <v>110.69999999999999</v>
      </c>
    </row>
    <row r="15" spans="1:5" ht="15.75">
      <c r="A15" s="5"/>
      <c r="B15" s="2" t="s">
        <v>22</v>
      </c>
      <c r="C15" s="2" t="s">
        <v>109</v>
      </c>
      <c r="D15" s="9">
        <f t="shared" si="0"/>
        <v>0</v>
      </c>
      <c r="E15" s="7">
        <f t="shared" si="1"/>
        <v>110.69999999999999</v>
      </c>
    </row>
    <row r="16" spans="1:5" ht="15.75">
      <c r="A16" s="5"/>
      <c r="B16" s="2" t="s">
        <v>4</v>
      </c>
      <c r="C16" s="2" t="s">
        <v>23</v>
      </c>
      <c r="D16" s="9">
        <f t="shared" si="0"/>
        <v>41</v>
      </c>
      <c r="E16" s="7">
        <f t="shared" si="1"/>
        <v>151.7</v>
      </c>
    </row>
    <row r="17" spans="1:5" ht="15.75">
      <c r="A17" s="2"/>
      <c r="B17" s="4" t="s">
        <v>24</v>
      </c>
      <c r="C17" s="2" t="s">
        <v>25</v>
      </c>
      <c r="D17" s="9">
        <f t="shared" si="0"/>
        <v>1.8</v>
      </c>
      <c r="E17" s="7">
        <f t="shared" si="1"/>
        <v>153.5</v>
      </c>
    </row>
    <row r="18" spans="1:5" ht="15.75">
      <c r="A18" s="3" t="s">
        <v>26</v>
      </c>
      <c r="B18" s="3"/>
      <c r="C18" s="2" t="s">
        <v>109</v>
      </c>
      <c r="D18" s="9">
        <f t="shared" si="0"/>
        <v>0</v>
      </c>
      <c r="E18" s="7">
        <f t="shared" si="1"/>
        <v>153.5</v>
      </c>
    </row>
    <row r="19" spans="1:5" ht="15.75">
      <c r="A19" s="2"/>
      <c r="B19" s="2" t="s">
        <v>27</v>
      </c>
      <c r="C19" s="2" t="s">
        <v>109</v>
      </c>
      <c r="D19" s="9">
        <f t="shared" si="0"/>
        <v>0</v>
      </c>
      <c r="E19" s="7">
        <f t="shared" si="1"/>
        <v>153.5</v>
      </c>
    </row>
    <row r="20" spans="1:5" ht="15.75">
      <c r="A20" s="2"/>
      <c r="B20" s="4" t="s">
        <v>28</v>
      </c>
      <c r="C20" s="2" t="s">
        <v>29</v>
      </c>
      <c r="D20" s="9">
        <f t="shared" si="0"/>
        <v>0.4</v>
      </c>
      <c r="E20" s="7">
        <f t="shared" si="1"/>
        <v>153.9</v>
      </c>
    </row>
    <row r="21" spans="1:5" ht="26.25">
      <c r="A21" s="2"/>
      <c r="B21" s="4" t="s">
        <v>30</v>
      </c>
      <c r="C21" s="2" t="s">
        <v>31</v>
      </c>
      <c r="D21" s="9">
        <f t="shared" si="0"/>
        <v>1.4</v>
      </c>
      <c r="E21" s="7">
        <f t="shared" si="1"/>
        <v>155.3</v>
      </c>
    </row>
    <row r="22" spans="1:5" ht="15.75">
      <c r="A22" s="5"/>
      <c r="B22" s="4" t="s">
        <v>32</v>
      </c>
      <c r="C22" s="2" t="s">
        <v>109</v>
      </c>
      <c r="D22" s="9">
        <f t="shared" si="0"/>
        <v>0</v>
      </c>
      <c r="E22" s="7">
        <f t="shared" si="1"/>
        <v>155.3</v>
      </c>
    </row>
    <row r="23" spans="1:5" ht="15.75">
      <c r="A23" s="5"/>
      <c r="B23" s="2" t="s">
        <v>4</v>
      </c>
      <c r="C23" s="2" t="s">
        <v>33</v>
      </c>
      <c r="D23" s="9">
        <f t="shared" si="0"/>
        <v>28.2</v>
      </c>
      <c r="E23" s="7">
        <f t="shared" si="1"/>
        <v>183.5</v>
      </c>
    </row>
    <row r="24" spans="1:5" ht="15.75">
      <c r="A24" s="3" t="s">
        <v>34</v>
      </c>
      <c r="B24" s="3"/>
      <c r="C24" s="2" t="s">
        <v>109</v>
      </c>
      <c r="D24" s="9">
        <f t="shared" si="0"/>
        <v>0</v>
      </c>
      <c r="E24" s="7">
        <f t="shared" si="1"/>
        <v>183.5</v>
      </c>
    </row>
    <row r="25" spans="1:5" ht="15.75">
      <c r="A25" s="2"/>
      <c r="B25" s="2" t="s">
        <v>35</v>
      </c>
      <c r="C25" s="2" t="s">
        <v>109</v>
      </c>
      <c r="D25" s="9">
        <f t="shared" si="0"/>
        <v>0</v>
      </c>
      <c r="E25" s="7">
        <f t="shared" si="1"/>
        <v>183.5</v>
      </c>
    </row>
    <row r="26" spans="1:5" ht="26.25">
      <c r="A26" s="2"/>
      <c r="B26" s="4" t="s">
        <v>36</v>
      </c>
      <c r="C26" s="2" t="s">
        <v>37</v>
      </c>
      <c r="D26" s="9">
        <f t="shared" si="0"/>
        <v>0.6</v>
      </c>
      <c r="E26" s="7">
        <f t="shared" si="1"/>
        <v>184.1</v>
      </c>
    </row>
    <row r="27" spans="1:5" ht="15.75">
      <c r="A27" s="5"/>
      <c r="B27" s="4" t="s">
        <v>38</v>
      </c>
      <c r="C27" s="2" t="s">
        <v>109</v>
      </c>
      <c r="D27" s="9">
        <f t="shared" si="0"/>
        <v>0</v>
      </c>
      <c r="E27" s="7">
        <f t="shared" si="1"/>
        <v>184.1</v>
      </c>
    </row>
    <row r="28" spans="1:5" ht="15.75">
      <c r="A28" s="5"/>
      <c r="B28" s="2" t="s">
        <v>39</v>
      </c>
      <c r="C28" s="2" t="s">
        <v>40</v>
      </c>
      <c r="D28" s="9">
        <f t="shared" si="0"/>
        <v>4.2</v>
      </c>
      <c r="E28" s="7">
        <f t="shared" si="1"/>
        <v>188.29999999999998</v>
      </c>
    </row>
    <row r="29" spans="1:5" ht="15.75">
      <c r="A29" s="2"/>
      <c r="B29" s="4" t="s">
        <v>41</v>
      </c>
      <c r="C29" s="2" t="s">
        <v>42</v>
      </c>
      <c r="D29" s="9">
        <f t="shared" si="0"/>
        <v>29.9</v>
      </c>
      <c r="E29" s="7">
        <f t="shared" si="1"/>
        <v>218.2</v>
      </c>
    </row>
    <row r="30" spans="1:5" ht="15.75">
      <c r="A30" s="2"/>
      <c r="B30" s="4" t="s">
        <v>43</v>
      </c>
      <c r="C30" s="2" t="s">
        <v>44</v>
      </c>
      <c r="D30" s="9">
        <f t="shared" si="0"/>
        <v>21.1</v>
      </c>
      <c r="E30" s="7">
        <f t="shared" si="1"/>
        <v>239.29999999999998</v>
      </c>
    </row>
    <row r="31" spans="1:5" ht="26.25">
      <c r="A31" s="5"/>
      <c r="B31" s="4" t="s">
        <v>45</v>
      </c>
      <c r="C31" s="2" t="s">
        <v>109</v>
      </c>
      <c r="D31" s="9">
        <f t="shared" si="0"/>
        <v>0</v>
      </c>
      <c r="E31" s="7">
        <f t="shared" si="1"/>
        <v>239.29999999999998</v>
      </c>
    </row>
    <row r="32" spans="1:5" ht="15.75">
      <c r="A32" s="5"/>
      <c r="B32" s="2" t="s">
        <v>46</v>
      </c>
      <c r="C32" s="2" t="s">
        <v>47</v>
      </c>
      <c r="D32" s="9">
        <f t="shared" si="0"/>
        <v>2.9</v>
      </c>
      <c r="E32" s="7">
        <f t="shared" si="1"/>
        <v>242.2</v>
      </c>
    </row>
    <row r="33" spans="1:5" ht="15.75">
      <c r="A33" s="2"/>
      <c r="B33" s="4" t="s">
        <v>48</v>
      </c>
      <c r="C33" s="2" t="s">
        <v>9</v>
      </c>
      <c r="D33" s="9">
        <f t="shared" si="0"/>
        <v>0.65</v>
      </c>
      <c r="E33" s="7">
        <f t="shared" si="1"/>
        <v>242.85</v>
      </c>
    </row>
    <row r="34" spans="1:5" ht="15.75">
      <c r="A34" s="3" t="s">
        <v>49</v>
      </c>
      <c r="B34" s="3"/>
      <c r="C34" s="2" t="s">
        <v>109</v>
      </c>
      <c r="D34" s="9">
        <f t="shared" si="0"/>
        <v>0</v>
      </c>
      <c r="E34" s="7">
        <f t="shared" si="1"/>
        <v>242.85</v>
      </c>
    </row>
    <row r="35" spans="1:5" ht="15.75">
      <c r="A35" s="2"/>
      <c r="B35" s="2" t="s">
        <v>50</v>
      </c>
      <c r="C35" s="2" t="s">
        <v>109</v>
      </c>
      <c r="D35" s="9">
        <f t="shared" si="0"/>
        <v>0</v>
      </c>
      <c r="E35" s="7">
        <f t="shared" si="1"/>
        <v>242.85</v>
      </c>
    </row>
    <row r="36" spans="1:5" ht="15.75">
      <c r="A36" s="5"/>
      <c r="B36" s="4" t="s">
        <v>51</v>
      </c>
      <c r="C36" s="2" t="s">
        <v>109</v>
      </c>
      <c r="D36" s="9">
        <f t="shared" si="0"/>
        <v>0</v>
      </c>
      <c r="E36" s="7">
        <f t="shared" si="1"/>
        <v>242.85</v>
      </c>
    </row>
    <row r="37" spans="1:5" ht="15.75">
      <c r="A37" s="5"/>
      <c r="B37" s="2" t="s">
        <v>52</v>
      </c>
      <c r="C37" s="2" t="s">
        <v>53</v>
      </c>
      <c r="D37" s="9">
        <f t="shared" si="0"/>
        <v>48</v>
      </c>
      <c r="E37" s="7">
        <f t="shared" si="1"/>
        <v>290.85</v>
      </c>
    </row>
    <row r="38" spans="1:5" ht="15.75">
      <c r="A38" s="3" t="s">
        <v>54</v>
      </c>
      <c r="B38" s="3"/>
      <c r="C38" s="2" t="s">
        <v>109</v>
      </c>
      <c r="D38" s="9">
        <f t="shared" si="0"/>
        <v>0</v>
      </c>
      <c r="E38" s="7">
        <f t="shared" si="1"/>
        <v>290.85</v>
      </c>
    </row>
    <row r="39" spans="1:5" ht="15.75">
      <c r="A39" s="2"/>
      <c r="B39" s="2" t="s">
        <v>55</v>
      </c>
      <c r="C39" s="2" t="s">
        <v>109</v>
      </c>
      <c r="D39" s="9">
        <f t="shared" si="0"/>
        <v>0</v>
      </c>
      <c r="E39" s="7">
        <f t="shared" si="1"/>
        <v>290.85</v>
      </c>
    </row>
    <row r="40" spans="1:5" ht="26.25">
      <c r="A40" s="2"/>
      <c r="B40" s="4" t="s">
        <v>56</v>
      </c>
      <c r="C40" s="2" t="s">
        <v>18</v>
      </c>
      <c r="D40" s="9">
        <f t="shared" si="0"/>
        <v>0.8</v>
      </c>
      <c r="E40" s="7">
        <f t="shared" si="1"/>
        <v>291.65000000000003</v>
      </c>
    </row>
    <row r="41" spans="1:5" ht="15.75">
      <c r="A41" s="5"/>
      <c r="B41" s="4" t="s">
        <v>57</v>
      </c>
      <c r="C41" s="2" t="s">
        <v>109</v>
      </c>
      <c r="D41" s="9">
        <f t="shared" si="0"/>
        <v>0</v>
      </c>
      <c r="E41" s="7">
        <f t="shared" si="1"/>
        <v>291.65000000000003</v>
      </c>
    </row>
    <row r="42" spans="1:5" ht="15.75">
      <c r="A42" s="5"/>
      <c r="B42" s="2" t="s">
        <v>52</v>
      </c>
      <c r="C42" s="2" t="s">
        <v>109</v>
      </c>
      <c r="D42" s="9">
        <f t="shared" si="0"/>
        <v>0</v>
      </c>
      <c r="E42" s="7">
        <f t="shared" si="1"/>
        <v>291.65000000000003</v>
      </c>
    </row>
    <row r="43" spans="1:5" ht="15.75">
      <c r="A43" s="5"/>
      <c r="B43" s="2" t="s">
        <v>11</v>
      </c>
      <c r="C43" s="2" t="s">
        <v>58</v>
      </c>
      <c r="D43" s="9">
        <f t="shared" si="0"/>
        <v>20.2</v>
      </c>
      <c r="E43" s="7">
        <f t="shared" si="1"/>
        <v>311.85</v>
      </c>
    </row>
    <row r="44" spans="1:5" ht="15.75">
      <c r="A44" s="5"/>
      <c r="B44" s="4" t="s">
        <v>59</v>
      </c>
      <c r="C44" s="2" t="s">
        <v>109</v>
      </c>
      <c r="D44" s="9">
        <f t="shared" si="0"/>
        <v>0</v>
      </c>
      <c r="E44" s="7">
        <f t="shared" si="1"/>
        <v>311.85</v>
      </c>
    </row>
    <row r="45" spans="1:5" ht="15.75">
      <c r="A45" s="5"/>
      <c r="B45" s="2" t="s">
        <v>4</v>
      </c>
      <c r="C45" s="2" t="s">
        <v>60</v>
      </c>
      <c r="D45" s="9">
        <f t="shared" si="0"/>
        <v>16.9</v>
      </c>
      <c r="E45" s="7">
        <f t="shared" si="1"/>
        <v>328.75</v>
      </c>
    </row>
    <row r="46" spans="1:5" ht="15.75">
      <c r="A46" s="2"/>
      <c r="B46" s="4" t="s">
        <v>61</v>
      </c>
      <c r="C46" s="2" t="s">
        <v>62</v>
      </c>
      <c r="D46" s="9">
        <f t="shared" si="0"/>
        <v>2.4</v>
      </c>
      <c r="E46" s="7">
        <f t="shared" si="1"/>
        <v>331.15</v>
      </c>
    </row>
    <row r="47" spans="1:5" ht="15.75">
      <c r="A47" s="2"/>
      <c r="B47" s="4" t="s">
        <v>63</v>
      </c>
      <c r="C47" s="2" t="s">
        <v>64</v>
      </c>
      <c r="D47" s="9">
        <f t="shared" si="0"/>
        <v>9.8</v>
      </c>
      <c r="E47" s="7">
        <f t="shared" si="1"/>
        <v>340.95</v>
      </c>
    </row>
    <row r="48" spans="1:5" ht="15.75">
      <c r="A48" s="2"/>
      <c r="B48" s="4" t="s">
        <v>65</v>
      </c>
      <c r="C48" s="2" t="s">
        <v>66</v>
      </c>
      <c r="D48" s="9">
        <f t="shared" si="0"/>
        <v>0.26</v>
      </c>
      <c r="E48" s="7">
        <f t="shared" si="1"/>
        <v>341.21</v>
      </c>
    </row>
    <row r="49" spans="1:5" ht="26.25">
      <c r="A49" s="2"/>
      <c r="B49" s="4" t="s">
        <v>67</v>
      </c>
      <c r="C49" s="2" t="s">
        <v>68</v>
      </c>
      <c r="D49" s="9">
        <f t="shared" si="0"/>
        <v>0.7</v>
      </c>
      <c r="E49" s="7">
        <f t="shared" si="1"/>
        <v>341.90999999999997</v>
      </c>
    </row>
    <row r="50" spans="1:5" ht="15.75">
      <c r="A50" s="2"/>
      <c r="B50" s="4" t="s">
        <v>69</v>
      </c>
      <c r="C50" s="2" t="s">
        <v>70</v>
      </c>
      <c r="D50" s="9">
        <f t="shared" si="0"/>
        <v>7.6</v>
      </c>
      <c r="E50" s="7">
        <f t="shared" si="1"/>
        <v>349.51</v>
      </c>
    </row>
    <row r="51" spans="1:5" ht="26.25">
      <c r="A51" s="2"/>
      <c r="B51" s="4" t="s">
        <v>71</v>
      </c>
      <c r="C51" s="2" t="s">
        <v>72</v>
      </c>
      <c r="D51" s="9">
        <f t="shared" si="0"/>
        <v>0.35</v>
      </c>
      <c r="E51" s="7">
        <f t="shared" si="1"/>
        <v>349.86</v>
      </c>
    </row>
    <row r="52" spans="1:5" ht="15.75">
      <c r="A52" s="2"/>
      <c r="B52" s="4" t="s">
        <v>73</v>
      </c>
      <c r="C52" s="2" t="s">
        <v>74</v>
      </c>
      <c r="D52" s="9">
        <f t="shared" si="0"/>
        <v>1.1</v>
      </c>
      <c r="E52" s="7">
        <f t="shared" si="1"/>
        <v>350.96000000000004</v>
      </c>
    </row>
    <row r="53" spans="1:5" ht="15.75">
      <c r="A53" s="2"/>
      <c r="B53" s="4" t="s">
        <v>75</v>
      </c>
      <c r="C53" s="2" t="s">
        <v>76</v>
      </c>
      <c r="D53" s="9">
        <f t="shared" si="0"/>
        <v>0.5</v>
      </c>
      <c r="E53" s="7">
        <f t="shared" si="1"/>
        <v>351.46000000000004</v>
      </c>
    </row>
    <row r="54" spans="1:5" ht="15.75">
      <c r="A54" s="2"/>
      <c r="B54" s="4" t="s">
        <v>77</v>
      </c>
      <c r="C54" s="2" t="s">
        <v>78</v>
      </c>
      <c r="D54" s="9">
        <f t="shared" si="0"/>
        <v>0.052</v>
      </c>
      <c r="E54" s="7">
        <f t="shared" si="1"/>
        <v>351.51200000000006</v>
      </c>
    </row>
    <row r="55" spans="1:5" ht="15.75">
      <c r="A55" s="2"/>
      <c r="B55" s="4" t="s">
        <v>79</v>
      </c>
      <c r="C55" s="2" t="s">
        <v>80</v>
      </c>
      <c r="D55" s="9">
        <f t="shared" si="0"/>
        <v>0.088</v>
      </c>
      <c r="E55" s="7">
        <f t="shared" si="1"/>
        <v>351.6000000000001</v>
      </c>
    </row>
    <row r="56" spans="1:5" ht="26.25">
      <c r="A56" s="5"/>
      <c r="B56" s="4" t="s">
        <v>81</v>
      </c>
      <c r="C56" s="2" t="s">
        <v>109</v>
      </c>
      <c r="D56" s="9">
        <f t="shared" si="0"/>
        <v>0</v>
      </c>
      <c r="E56" s="7">
        <f t="shared" si="1"/>
        <v>351.6000000000001</v>
      </c>
    </row>
    <row r="57" spans="1:5" ht="15.75">
      <c r="A57" s="5"/>
      <c r="B57" s="2" t="s">
        <v>82</v>
      </c>
      <c r="C57" s="2" t="s">
        <v>83</v>
      </c>
      <c r="D57" s="9">
        <f t="shared" si="0"/>
        <v>3.8</v>
      </c>
      <c r="E57" s="7">
        <f t="shared" si="1"/>
        <v>355.4000000000001</v>
      </c>
    </row>
    <row r="58" spans="1:5" ht="15.75">
      <c r="A58" s="2"/>
      <c r="B58" s="4" t="s">
        <v>84</v>
      </c>
      <c r="C58" s="2" t="s">
        <v>85</v>
      </c>
      <c r="D58" s="9">
        <f t="shared" si="0"/>
        <v>9</v>
      </c>
      <c r="E58" s="7">
        <f t="shared" si="1"/>
        <v>364.4000000000001</v>
      </c>
    </row>
    <row r="59" spans="1:5" ht="26.25">
      <c r="A59" s="2"/>
      <c r="B59" s="4" t="s">
        <v>86</v>
      </c>
      <c r="C59" s="2" t="s">
        <v>87</v>
      </c>
      <c r="D59" s="9">
        <f t="shared" si="0"/>
        <v>0.3</v>
      </c>
      <c r="E59" s="7">
        <f t="shared" si="1"/>
        <v>364.7000000000001</v>
      </c>
    </row>
    <row r="60" spans="1:5" ht="15.75">
      <c r="A60" s="2"/>
      <c r="B60" s="2"/>
      <c r="C60" s="2" t="s">
        <v>109</v>
      </c>
      <c r="D60" s="9">
        <f t="shared" si="0"/>
        <v>0</v>
      </c>
      <c r="E60" s="7">
        <f t="shared" si="1"/>
        <v>364.7000000000001</v>
      </c>
    </row>
    <row r="61" spans="1:5" ht="15.75">
      <c r="A61" s="3" t="s">
        <v>88</v>
      </c>
      <c r="B61" s="3"/>
      <c r="C61" s="2" t="s">
        <v>109</v>
      </c>
      <c r="D61" s="9">
        <f aca="true" t="shared" si="2" ref="D61:D74">LEFT(C61,FIND(" ",C61,1)-1)/(IF(MID(C61,FIND(" ",C61,1)+1,1)="м",1000,1))</f>
        <v>0</v>
      </c>
      <c r="E61" s="7">
        <f aca="true" t="shared" si="3" ref="E61:E77">E60+D61</f>
        <v>364.7000000000001</v>
      </c>
    </row>
    <row r="62" spans="1:5" ht="15.75">
      <c r="A62" s="2"/>
      <c r="B62" s="2" t="s">
        <v>89</v>
      </c>
      <c r="C62" s="2" t="s">
        <v>109</v>
      </c>
      <c r="D62" s="9">
        <f t="shared" si="2"/>
        <v>0</v>
      </c>
      <c r="E62" s="7">
        <f t="shared" si="3"/>
        <v>364.7000000000001</v>
      </c>
    </row>
    <row r="63" spans="1:5" ht="38.25" customHeight="1">
      <c r="A63" s="2"/>
      <c r="B63" s="4" t="s">
        <v>90</v>
      </c>
      <c r="C63" s="2" t="s">
        <v>91</v>
      </c>
      <c r="D63" s="9">
        <f t="shared" si="2"/>
        <v>26.5</v>
      </c>
      <c r="E63" s="7">
        <f t="shared" si="3"/>
        <v>391.2000000000001</v>
      </c>
    </row>
    <row r="64" spans="1:5" ht="26.25">
      <c r="A64" s="2"/>
      <c r="B64" s="4" t="s">
        <v>92</v>
      </c>
      <c r="C64" s="2" t="s">
        <v>93</v>
      </c>
      <c r="D64" s="9">
        <f t="shared" si="2"/>
        <v>3.5</v>
      </c>
      <c r="E64" s="7">
        <f t="shared" si="3"/>
        <v>394.7000000000001</v>
      </c>
    </row>
    <row r="65" spans="1:5" ht="15.75">
      <c r="A65" s="2"/>
      <c r="B65" s="4" t="s">
        <v>94</v>
      </c>
      <c r="C65" s="2" t="s">
        <v>95</v>
      </c>
      <c r="D65" s="9">
        <f t="shared" si="2"/>
        <v>1.5</v>
      </c>
      <c r="E65" s="7">
        <f t="shared" si="3"/>
        <v>396.2000000000001</v>
      </c>
    </row>
    <row r="66" spans="1:5" ht="15.75">
      <c r="A66" s="2"/>
      <c r="B66" s="4" t="s">
        <v>96</v>
      </c>
      <c r="C66" s="2" t="s">
        <v>20</v>
      </c>
      <c r="D66" s="9">
        <f t="shared" si="2"/>
        <v>0.75</v>
      </c>
      <c r="E66" s="7">
        <f t="shared" si="3"/>
        <v>396.9500000000001</v>
      </c>
    </row>
    <row r="67" spans="1:5" ht="15.75">
      <c r="A67" s="2"/>
      <c r="B67" s="4" t="s">
        <v>97</v>
      </c>
      <c r="C67" s="2" t="s">
        <v>8</v>
      </c>
      <c r="D67" s="9">
        <f t="shared" si="2"/>
        <v>1.3</v>
      </c>
      <c r="E67" s="7">
        <f t="shared" si="3"/>
        <v>398.2500000000001</v>
      </c>
    </row>
    <row r="68" spans="1:5" ht="26.25">
      <c r="A68" s="5"/>
      <c r="B68" s="4" t="s">
        <v>98</v>
      </c>
      <c r="C68" s="2" t="s">
        <v>109</v>
      </c>
      <c r="D68" s="9">
        <f t="shared" si="2"/>
        <v>0</v>
      </c>
      <c r="E68" s="7">
        <f t="shared" si="3"/>
        <v>398.2500000000001</v>
      </c>
    </row>
    <row r="69" spans="1:5" ht="25.5" customHeight="1">
      <c r="A69" s="5"/>
      <c r="B69" s="2" t="s">
        <v>99</v>
      </c>
      <c r="C69" s="2" t="s">
        <v>37</v>
      </c>
      <c r="D69" s="9">
        <f t="shared" si="2"/>
        <v>0.6</v>
      </c>
      <c r="E69" s="7">
        <f t="shared" si="3"/>
        <v>398.85000000000014</v>
      </c>
    </row>
    <row r="70" spans="1:5" ht="15.75">
      <c r="A70" s="2"/>
      <c r="B70" s="4" t="s">
        <v>100</v>
      </c>
      <c r="C70" s="2" t="s">
        <v>76</v>
      </c>
      <c r="D70" s="9">
        <f t="shared" si="2"/>
        <v>0.5</v>
      </c>
      <c r="E70" s="7">
        <f t="shared" si="3"/>
        <v>399.35000000000014</v>
      </c>
    </row>
    <row r="71" spans="1:5" ht="25.5" customHeight="1">
      <c r="A71" s="5"/>
      <c r="B71" s="4" t="s">
        <v>101</v>
      </c>
      <c r="C71" s="2" t="s">
        <v>109</v>
      </c>
      <c r="D71" s="9">
        <f t="shared" si="2"/>
        <v>0</v>
      </c>
      <c r="E71" s="7">
        <f t="shared" si="3"/>
        <v>399.35000000000014</v>
      </c>
    </row>
    <row r="72" spans="1:5" ht="15.75">
      <c r="A72" s="5"/>
      <c r="B72" s="2" t="s">
        <v>102</v>
      </c>
      <c r="C72" s="2" t="s">
        <v>103</v>
      </c>
      <c r="D72" s="9">
        <f t="shared" si="2"/>
        <v>0.11</v>
      </c>
      <c r="E72" s="7">
        <f t="shared" si="3"/>
        <v>399.46000000000015</v>
      </c>
    </row>
    <row r="73" spans="1:5" ht="15.75">
      <c r="A73" s="2"/>
      <c r="B73" s="4" t="s">
        <v>104</v>
      </c>
      <c r="C73" s="2" t="s">
        <v>105</v>
      </c>
      <c r="D73" s="9">
        <f t="shared" si="2"/>
        <v>0.056</v>
      </c>
      <c r="E73" s="7">
        <f t="shared" si="3"/>
        <v>399.51600000000013</v>
      </c>
    </row>
    <row r="74" spans="1:5" ht="25.5" customHeight="1">
      <c r="A74" s="2"/>
      <c r="B74" s="4" t="s">
        <v>106</v>
      </c>
      <c r="C74" s="2" t="s">
        <v>107</v>
      </c>
      <c r="D74" s="9">
        <f t="shared" si="2"/>
        <v>0.45</v>
      </c>
      <c r="E74" s="7">
        <f t="shared" si="3"/>
        <v>399.9660000000001</v>
      </c>
    </row>
    <row r="75" spans="1:5" ht="15.75">
      <c r="A75" s="2"/>
      <c r="B75" s="2"/>
      <c r="C75" s="3"/>
      <c r="D75" s="9"/>
      <c r="E75" s="7"/>
    </row>
    <row r="76" spans="1:5" ht="15.75">
      <c r="A76" s="3" t="s">
        <v>108</v>
      </c>
      <c r="B76" s="3"/>
      <c r="C76" s="3"/>
      <c r="D76" s="9"/>
      <c r="E76" s="7"/>
    </row>
    <row r="77" spans="1:2" ht="15.75">
      <c r="A77" s="1"/>
      <c r="B77" s="1" t="s">
        <v>27</v>
      </c>
    </row>
  </sheetData>
  <mergeCells count="13">
    <mergeCell ref="A68:A69"/>
    <mergeCell ref="A71:A72"/>
    <mergeCell ref="A44:A45"/>
    <mergeCell ref="A56:A57"/>
    <mergeCell ref="A36:A37"/>
    <mergeCell ref="A41:A43"/>
    <mergeCell ref="A27:A28"/>
    <mergeCell ref="A31:A32"/>
    <mergeCell ref="A14:A16"/>
    <mergeCell ref="A22:A23"/>
    <mergeCell ref="A10:A11"/>
    <mergeCell ref="A4:A5"/>
    <mergeCell ref="A6:A7"/>
  </mergeCells>
  <printOptions/>
  <pageMargins left="0.75" right="0.75" top="1" bottom="1" header="0.5" footer="0.5"/>
  <pageSetup fitToHeight="3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zoomScale="85" zoomScaleNormal="85" workbookViewId="0" topLeftCell="A73">
      <selection activeCell="B129" sqref="B129"/>
    </sheetView>
  </sheetViews>
  <sheetFormatPr defaultColWidth="9.00390625" defaultRowHeight="12.75"/>
  <cols>
    <col min="1" max="1" width="27.625" style="0" customWidth="1"/>
    <col min="2" max="2" width="63.875" style="0" customWidth="1"/>
  </cols>
  <sheetData>
    <row r="1" spans="1:5" ht="25.5">
      <c r="A1" s="2" t="s">
        <v>142</v>
      </c>
      <c r="B1" s="2"/>
      <c r="C1" s="3"/>
      <c r="D1" s="3"/>
      <c r="E1" s="3"/>
    </row>
    <row r="2" spans="1:5" ht="38.25">
      <c r="A2" s="2"/>
      <c r="B2" s="4" t="s">
        <v>143</v>
      </c>
      <c r="C2" s="2" t="s">
        <v>144</v>
      </c>
      <c r="D2" s="3">
        <f aca="true" t="shared" si="0" ref="D2:D33">LEFT(C2,FIND(" ",C2,1)-1)/(IF(MID(C2,FIND(" ",C2,1)+1,1)="м",1000,1))</f>
        <v>0.025</v>
      </c>
      <c r="E2" s="3">
        <f aca="true" t="shared" si="1" ref="E2:E33">E1+D2</f>
        <v>0.025</v>
      </c>
    </row>
    <row r="3" spans="1:5" ht="12.75">
      <c r="A3" s="2"/>
      <c r="B3" s="4" t="s">
        <v>145</v>
      </c>
      <c r="C3" s="2" t="s">
        <v>146</v>
      </c>
      <c r="D3" s="3">
        <f t="shared" si="0"/>
        <v>1.6</v>
      </c>
      <c r="E3" s="3">
        <f t="shared" si="1"/>
        <v>1.625</v>
      </c>
    </row>
    <row r="4" spans="1:5" ht="25.5">
      <c r="A4" s="2"/>
      <c r="B4" s="4" t="s">
        <v>147</v>
      </c>
      <c r="C4" s="2" t="s">
        <v>9</v>
      </c>
      <c r="D4" s="3">
        <f t="shared" si="0"/>
        <v>0.65</v>
      </c>
      <c r="E4" s="3">
        <f t="shared" si="1"/>
        <v>2.275</v>
      </c>
    </row>
    <row r="5" spans="1:5" ht="12.75">
      <c r="A5" s="2"/>
      <c r="B5" s="4" t="s">
        <v>148</v>
      </c>
      <c r="C5" s="2" t="s">
        <v>76</v>
      </c>
      <c r="D5" s="3">
        <f t="shared" si="0"/>
        <v>0.5</v>
      </c>
      <c r="E5" s="3">
        <f t="shared" si="1"/>
        <v>2.775</v>
      </c>
    </row>
    <row r="6" spans="1:5" ht="12.75">
      <c r="A6" s="2"/>
      <c r="B6" s="4" t="s">
        <v>149</v>
      </c>
      <c r="C6" s="2" t="s">
        <v>150</v>
      </c>
      <c r="D6" s="3">
        <f t="shared" si="0"/>
        <v>0.9</v>
      </c>
      <c r="E6" s="3">
        <f t="shared" si="1"/>
        <v>3.675</v>
      </c>
    </row>
    <row r="7" spans="1:5" ht="12.75">
      <c r="A7" s="2"/>
      <c r="B7" s="4" t="s">
        <v>151</v>
      </c>
      <c r="C7" s="2" t="s">
        <v>18</v>
      </c>
      <c r="D7" s="3">
        <f t="shared" si="0"/>
        <v>0.8</v>
      </c>
      <c r="E7" s="3">
        <f t="shared" si="1"/>
        <v>4.475</v>
      </c>
    </row>
    <row r="8" spans="1:5" ht="12.75">
      <c r="A8" s="2"/>
      <c r="B8" s="4" t="s">
        <v>152</v>
      </c>
      <c r="C8" s="2" t="s">
        <v>153</v>
      </c>
      <c r="D8" s="3">
        <f t="shared" si="0"/>
        <v>0.14</v>
      </c>
      <c r="E8" s="3">
        <f t="shared" si="1"/>
        <v>4.614999999999999</v>
      </c>
    </row>
    <row r="9" spans="1:5" ht="12.75">
      <c r="A9" s="2"/>
      <c r="B9" s="4" t="s">
        <v>154</v>
      </c>
      <c r="C9" s="2" t="s">
        <v>68</v>
      </c>
      <c r="D9" s="3">
        <f t="shared" si="0"/>
        <v>0.7</v>
      </c>
      <c r="E9" s="3">
        <f t="shared" si="1"/>
        <v>5.3149999999999995</v>
      </c>
    </row>
    <row r="10" spans="1:5" ht="12.75">
      <c r="A10" s="2"/>
      <c r="B10" s="4" t="s">
        <v>155</v>
      </c>
      <c r="C10" s="2" t="s">
        <v>20</v>
      </c>
      <c r="D10" s="3">
        <f t="shared" si="0"/>
        <v>0.75</v>
      </c>
      <c r="E10" s="3">
        <f t="shared" si="1"/>
        <v>6.0649999999999995</v>
      </c>
    </row>
    <row r="11" spans="1:5" ht="12.75">
      <c r="A11" s="2"/>
      <c r="B11" s="4" t="s">
        <v>156</v>
      </c>
      <c r="C11" s="2" t="s">
        <v>157</v>
      </c>
      <c r="D11" s="3">
        <f t="shared" si="0"/>
        <v>6.8</v>
      </c>
      <c r="E11" s="3">
        <f t="shared" si="1"/>
        <v>12.864999999999998</v>
      </c>
    </row>
    <row r="12" spans="1:5" ht="25.5">
      <c r="A12" s="2"/>
      <c r="B12" s="4" t="s">
        <v>158</v>
      </c>
      <c r="C12" s="2" t="s">
        <v>159</v>
      </c>
      <c r="D12" s="3">
        <f t="shared" si="0"/>
        <v>0.55</v>
      </c>
      <c r="E12" s="3">
        <f t="shared" si="1"/>
        <v>13.415</v>
      </c>
    </row>
    <row r="13" spans="1:5" ht="12.75">
      <c r="A13" s="2"/>
      <c r="B13" s="4" t="s">
        <v>160</v>
      </c>
      <c r="C13" s="2" t="s">
        <v>8</v>
      </c>
      <c r="D13" s="3">
        <f t="shared" si="0"/>
        <v>1.3</v>
      </c>
      <c r="E13" s="3">
        <f t="shared" si="1"/>
        <v>14.715</v>
      </c>
    </row>
    <row r="14" spans="1:5" ht="12.75">
      <c r="A14" s="2"/>
      <c r="B14" s="4" t="s">
        <v>161</v>
      </c>
      <c r="C14" s="2" t="s">
        <v>107</v>
      </c>
      <c r="D14" s="3">
        <f t="shared" si="0"/>
        <v>0.45</v>
      </c>
      <c r="E14" s="3">
        <f t="shared" si="1"/>
        <v>15.165</v>
      </c>
    </row>
    <row r="15" spans="1:5" ht="12.75">
      <c r="A15" s="2"/>
      <c r="B15" s="4" t="s">
        <v>162</v>
      </c>
      <c r="C15" s="2" t="s">
        <v>163</v>
      </c>
      <c r="D15" s="3">
        <f t="shared" si="0"/>
        <v>3.3</v>
      </c>
      <c r="E15" s="3">
        <f t="shared" si="1"/>
        <v>18.465</v>
      </c>
    </row>
    <row r="16" spans="1:5" ht="12.75">
      <c r="A16" s="2"/>
      <c r="B16" s="4" t="s">
        <v>164</v>
      </c>
      <c r="C16" s="2" t="s">
        <v>146</v>
      </c>
      <c r="D16" s="3">
        <f t="shared" si="0"/>
        <v>1.6</v>
      </c>
      <c r="E16" s="3">
        <f t="shared" si="1"/>
        <v>20.065</v>
      </c>
    </row>
    <row r="17" spans="1:7" ht="12.75">
      <c r="A17" s="2"/>
      <c r="B17" s="4" t="s">
        <v>165</v>
      </c>
      <c r="C17" s="2" t="s">
        <v>166</v>
      </c>
      <c r="D17" s="3">
        <f t="shared" si="0"/>
        <v>0.072</v>
      </c>
      <c r="E17" s="3">
        <f t="shared" si="1"/>
        <v>20.137</v>
      </c>
      <c r="G17" t="s">
        <v>167</v>
      </c>
    </row>
    <row r="18" spans="1:5" ht="12.75">
      <c r="A18" s="2"/>
      <c r="B18" s="2" t="s">
        <v>168</v>
      </c>
      <c r="C18" s="2" t="s">
        <v>109</v>
      </c>
      <c r="D18" s="3">
        <f t="shared" si="0"/>
        <v>0</v>
      </c>
      <c r="E18" s="3">
        <f t="shared" si="1"/>
        <v>20.137</v>
      </c>
    </row>
    <row r="19" spans="1:5" ht="25.5">
      <c r="A19" s="2"/>
      <c r="B19" s="4" t="s">
        <v>169</v>
      </c>
      <c r="C19" s="2" t="s">
        <v>170</v>
      </c>
      <c r="D19" s="3">
        <f t="shared" si="0"/>
        <v>0.08</v>
      </c>
      <c r="E19" s="3">
        <f t="shared" si="1"/>
        <v>20.217</v>
      </c>
    </row>
    <row r="20" spans="1:5" ht="12.75">
      <c r="A20" s="2"/>
      <c r="B20" s="4" t="s">
        <v>171</v>
      </c>
      <c r="C20" s="2" t="s">
        <v>9</v>
      </c>
      <c r="D20" s="3">
        <f t="shared" si="0"/>
        <v>0.65</v>
      </c>
      <c r="E20" s="3">
        <f t="shared" si="1"/>
        <v>20.866999999999997</v>
      </c>
    </row>
    <row r="21" spans="1:5" ht="12.75">
      <c r="A21" s="5"/>
      <c r="B21" s="4" t="s">
        <v>172</v>
      </c>
      <c r="C21" s="2" t="s">
        <v>109</v>
      </c>
      <c r="D21" s="3">
        <f t="shared" si="0"/>
        <v>0</v>
      </c>
      <c r="E21" s="3">
        <f t="shared" si="1"/>
        <v>20.866999999999997</v>
      </c>
    </row>
    <row r="22" spans="1:5" ht="12.75">
      <c r="A22" s="5"/>
      <c r="B22" s="2" t="s">
        <v>4</v>
      </c>
      <c r="C22" s="2" t="s">
        <v>31</v>
      </c>
      <c r="D22" s="3">
        <f t="shared" si="0"/>
        <v>1.4</v>
      </c>
      <c r="E22" s="3">
        <f t="shared" si="1"/>
        <v>22.266999999999996</v>
      </c>
    </row>
    <row r="23" spans="1:5" ht="12.75">
      <c r="A23" s="2"/>
      <c r="B23" s="4" t="s">
        <v>173</v>
      </c>
      <c r="C23" s="2" t="s">
        <v>174</v>
      </c>
      <c r="D23" s="3">
        <f t="shared" si="0"/>
        <v>0.95</v>
      </c>
      <c r="E23" s="3">
        <f t="shared" si="1"/>
        <v>23.216999999999995</v>
      </c>
    </row>
    <row r="24" spans="1:5" ht="12.75">
      <c r="A24" s="5"/>
      <c r="B24" s="4" t="s">
        <v>175</v>
      </c>
      <c r="C24" s="2" t="s">
        <v>109</v>
      </c>
      <c r="D24" s="3">
        <f t="shared" si="0"/>
        <v>0</v>
      </c>
      <c r="E24" s="3">
        <f t="shared" si="1"/>
        <v>23.216999999999995</v>
      </c>
    </row>
    <row r="25" spans="1:5" ht="12.75">
      <c r="A25" s="5"/>
      <c r="B25" s="2" t="s">
        <v>176</v>
      </c>
      <c r="C25" s="2" t="s">
        <v>109</v>
      </c>
      <c r="D25" s="3">
        <f t="shared" si="0"/>
        <v>0</v>
      </c>
      <c r="E25" s="3">
        <f t="shared" si="1"/>
        <v>23.216999999999995</v>
      </c>
    </row>
    <row r="26" spans="1:5" ht="12.75">
      <c r="A26" s="5"/>
      <c r="B26" s="2" t="s">
        <v>4</v>
      </c>
      <c r="C26" s="2" t="s">
        <v>177</v>
      </c>
      <c r="D26" s="3">
        <f t="shared" si="0"/>
        <v>13.7</v>
      </c>
      <c r="E26" s="3">
        <f t="shared" si="1"/>
        <v>36.916999999999994</v>
      </c>
    </row>
    <row r="27" spans="1:5" ht="12.75">
      <c r="A27" s="2"/>
      <c r="B27" s="4" t="s">
        <v>178</v>
      </c>
      <c r="C27" s="2" t="s">
        <v>179</v>
      </c>
      <c r="D27" s="3">
        <f t="shared" si="0"/>
        <v>8.1</v>
      </c>
      <c r="E27" s="3">
        <f t="shared" si="1"/>
        <v>45.016999999999996</v>
      </c>
    </row>
    <row r="28" spans="1:5" ht="12.75">
      <c r="A28" s="2"/>
      <c r="B28" s="4" t="s">
        <v>180</v>
      </c>
      <c r="C28" s="2" t="s">
        <v>181</v>
      </c>
      <c r="D28" s="3">
        <f t="shared" si="0"/>
        <v>2</v>
      </c>
      <c r="E28" s="3">
        <f t="shared" si="1"/>
        <v>47.016999999999996</v>
      </c>
    </row>
    <row r="29" spans="1:5" ht="12.75">
      <c r="A29" s="2"/>
      <c r="B29" s="4" t="s">
        <v>182</v>
      </c>
      <c r="C29" s="2" t="s">
        <v>183</v>
      </c>
      <c r="D29" s="3">
        <f t="shared" si="0"/>
        <v>1</v>
      </c>
      <c r="E29" s="3">
        <f t="shared" si="1"/>
        <v>48.016999999999996</v>
      </c>
    </row>
    <row r="30" spans="1:5" ht="25.5">
      <c r="A30" s="2"/>
      <c r="B30" s="4" t="s">
        <v>184</v>
      </c>
      <c r="C30" s="2" t="s">
        <v>185</v>
      </c>
      <c r="D30" s="3">
        <f t="shared" si="0"/>
        <v>0.19</v>
      </c>
      <c r="E30" s="3">
        <f t="shared" si="1"/>
        <v>48.206999999999994</v>
      </c>
    </row>
    <row r="31" spans="1:5" ht="25.5">
      <c r="A31" s="5"/>
      <c r="B31" s="4" t="s">
        <v>186</v>
      </c>
      <c r="C31" s="2" t="s">
        <v>109</v>
      </c>
      <c r="D31" s="3">
        <f t="shared" si="0"/>
        <v>0</v>
      </c>
      <c r="E31" s="3">
        <f t="shared" si="1"/>
        <v>48.206999999999994</v>
      </c>
    </row>
    <row r="32" spans="1:5" ht="12.75">
      <c r="A32" s="5"/>
      <c r="B32" s="2" t="s">
        <v>187</v>
      </c>
      <c r="C32" s="2" t="s">
        <v>188</v>
      </c>
      <c r="D32" s="3">
        <f t="shared" si="0"/>
        <v>12.7</v>
      </c>
      <c r="E32" s="3">
        <f t="shared" si="1"/>
        <v>60.907</v>
      </c>
    </row>
    <row r="33" spans="1:5" ht="12.75">
      <c r="A33" s="2"/>
      <c r="B33" s="4" t="s">
        <v>189</v>
      </c>
      <c r="C33" s="2" t="s">
        <v>72</v>
      </c>
      <c r="D33" s="3">
        <f t="shared" si="0"/>
        <v>0.35</v>
      </c>
      <c r="E33" s="3">
        <f t="shared" si="1"/>
        <v>61.257</v>
      </c>
    </row>
    <row r="34" spans="1:5" ht="12.75">
      <c r="A34" s="2"/>
      <c r="B34" s="4" t="s">
        <v>190</v>
      </c>
      <c r="C34" s="2" t="s">
        <v>191</v>
      </c>
      <c r="D34" s="3">
        <f aca="true" t="shared" si="2" ref="D34:D65">LEFT(C34,FIND(" ",C34,1)-1)/(IF(MID(C34,FIND(" ",C34,1)+1,1)="м",1000,1))</f>
        <v>2.5</v>
      </c>
      <c r="E34" s="3">
        <f aca="true" t="shared" si="3" ref="E34:E65">E33+D34</f>
        <v>63.757</v>
      </c>
    </row>
    <row r="35" spans="1:5" ht="12.75">
      <c r="A35" s="5"/>
      <c r="B35" s="4" t="s">
        <v>192</v>
      </c>
      <c r="C35" s="2" t="s">
        <v>109</v>
      </c>
      <c r="D35" s="3">
        <f t="shared" si="2"/>
        <v>0</v>
      </c>
      <c r="E35" s="3">
        <f t="shared" si="3"/>
        <v>63.757</v>
      </c>
    </row>
    <row r="36" spans="1:5" ht="12.75">
      <c r="A36" s="5"/>
      <c r="B36" s="2" t="s">
        <v>193</v>
      </c>
      <c r="C36" s="2" t="s">
        <v>194</v>
      </c>
      <c r="D36" s="3">
        <f t="shared" si="2"/>
        <v>10.2</v>
      </c>
      <c r="E36" s="3">
        <f t="shared" si="3"/>
        <v>73.957</v>
      </c>
    </row>
    <row r="37" spans="1:5" ht="12.75">
      <c r="A37" s="2"/>
      <c r="B37" s="4" t="s">
        <v>195</v>
      </c>
      <c r="C37" s="2" t="s">
        <v>174</v>
      </c>
      <c r="D37" s="3">
        <f t="shared" si="2"/>
        <v>0.95</v>
      </c>
      <c r="E37" s="3">
        <f t="shared" si="3"/>
        <v>74.907</v>
      </c>
    </row>
    <row r="38" spans="1:5" ht="12.75">
      <c r="A38" s="5"/>
      <c r="B38" s="4" t="s">
        <v>196</v>
      </c>
      <c r="C38" s="2" t="s">
        <v>109</v>
      </c>
      <c r="D38" s="3">
        <f t="shared" si="2"/>
        <v>0</v>
      </c>
      <c r="E38" s="3">
        <f t="shared" si="3"/>
        <v>74.907</v>
      </c>
    </row>
    <row r="39" spans="1:5" ht="12.75">
      <c r="A39" s="5"/>
      <c r="B39" s="2" t="s">
        <v>197</v>
      </c>
      <c r="C39" s="2" t="s">
        <v>198</v>
      </c>
      <c r="D39" s="3">
        <f t="shared" si="2"/>
        <v>17.8</v>
      </c>
      <c r="E39" s="3">
        <f t="shared" si="3"/>
        <v>92.707</v>
      </c>
    </row>
    <row r="40" spans="1:5" ht="12.75">
      <c r="A40" s="5"/>
      <c r="B40" s="4" t="s">
        <v>199</v>
      </c>
      <c r="C40" s="2" t="s">
        <v>109</v>
      </c>
      <c r="D40" s="3">
        <f t="shared" si="2"/>
        <v>0</v>
      </c>
      <c r="E40" s="3">
        <f t="shared" si="3"/>
        <v>92.707</v>
      </c>
    </row>
    <row r="41" spans="1:5" ht="12.75">
      <c r="A41" s="5"/>
      <c r="B41" s="2" t="s">
        <v>200</v>
      </c>
      <c r="C41" s="2" t="s">
        <v>201</v>
      </c>
      <c r="D41" s="3">
        <f t="shared" si="2"/>
        <v>15.4</v>
      </c>
      <c r="E41" s="3">
        <f t="shared" si="3"/>
        <v>108.107</v>
      </c>
    </row>
    <row r="42" spans="1:5" ht="25.5">
      <c r="A42" s="2"/>
      <c r="B42" s="4" t="s">
        <v>202</v>
      </c>
      <c r="C42" s="2" t="s">
        <v>29</v>
      </c>
      <c r="D42" s="3">
        <f t="shared" si="2"/>
        <v>0.4</v>
      </c>
      <c r="E42" s="3">
        <f t="shared" si="3"/>
        <v>108.507</v>
      </c>
    </row>
    <row r="43" spans="1:5" ht="12.75">
      <c r="A43" s="5"/>
      <c r="B43" s="4" t="s">
        <v>203</v>
      </c>
      <c r="C43" s="2" t="s">
        <v>109</v>
      </c>
      <c r="D43" s="3">
        <f t="shared" si="2"/>
        <v>0</v>
      </c>
      <c r="E43" s="3">
        <f t="shared" si="3"/>
        <v>108.507</v>
      </c>
    </row>
    <row r="44" spans="1:5" ht="12.75">
      <c r="A44" s="5"/>
      <c r="B44" s="2" t="s">
        <v>204</v>
      </c>
      <c r="C44" s="2" t="s">
        <v>205</v>
      </c>
      <c r="D44" s="3">
        <f t="shared" si="2"/>
        <v>32.3</v>
      </c>
      <c r="E44" s="3">
        <f t="shared" si="3"/>
        <v>140.80700000000002</v>
      </c>
    </row>
    <row r="45" spans="1:5" ht="12.75">
      <c r="A45" s="5"/>
      <c r="B45" s="4" t="s">
        <v>206</v>
      </c>
      <c r="C45" s="2" t="s">
        <v>109</v>
      </c>
      <c r="D45" s="3">
        <f t="shared" si="2"/>
        <v>0</v>
      </c>
      <c r="E45" s="3">
        <f t="shared" si="3"/>
        <v>140.80700000000002</v>
      </c>
    </row>
    <row r="46" spans="1:5" ht="12.75">
      <c r="A46" s="5"/>
      <c r="B46" s="2" t="s">
        <v>207</v>
      </c>
      <c r="C46" s="2" t="s">
        <v>208</v>
      </c>
      <c r="D46" s="3">
        <f t="shared" si="2"/>
        <v>6.6</v>
      </c>
      <c r="E46" s="3">
        <f t="shared" si="3"/>
        <v>147.407</v>
      </c>
    </row>
    <row r="47" spans="1:5" ht="12.75">
      <c r="A47" s="2"/>
      <c r="B47" s="4" t="s">
        <v>209</v>
      </c>
      <c r="C47" s="2" t="s">
        <v>210</v>
      </c>
      <c r="D47" s="3">
        <f t="shared" si="2"/>
        <v>25.1</v>
      </c>
      <c r="E47" s="3">
        <f t="shared" si="3"/>
        <v>172.507</v>
      </c>
    </row>
    <row r="48" spans="1:5" ht="12.75">
      <c r="A48" s="2"/>
      <c r="B48" s="4" t="s">
        <v>211</v>
      </c>
      <c r="C48" s="2" t="s">
        <v>212</v>
      </c>
      <c r="D48" s="3">
        <f t="shared" si="2"/>
        <v>1.9</v>
      </c>
      <c r="E48" s="3">
        <f t="shared" si="3"/>
        <v>174.407</v>
      </c>
    </row>
    <row r="49" spans="1:5" ht="12.75">
      <c r="A49" s="5"/>
      <c r="B49" s="4" t="s">
        <v>213</v>
      </c>
      <c r="C49" s="2" t="s">
        <v>109</v>
      </c>
      <c r="D49" s="3">
        <f t="shared" si="2"/>
        <v>0</v>
      </c>
      <c r="E49" s="3">
        <f t="shared" si="3"/>
        <v>174.407</v>
      </c>
    </row>
    <row r="50" spans="1:5" ht="12.75">
      <c r="A50" s="5"/>
      <c r="B50" s="2" t="s">
        <v>214</v>
      </c>
      <c r="C50" s="2" t="s">
        <v>215</v>
      </c>
      <c r="D50" s="3">
        <f t="shared" si="2"/>
        <v>4.8</v>
      </c>
      <c r="E50" s="3">
        <f t="shared" si="3"/>
        <v>179.20700000000002</v>
      </c>
    </row>
    <row r="51" spans="1:5" ht="12.75">
      <c r="A51" s="2"/>
      <c r="B51" s="4" t="s">
        <v>216</v>
      </c>
      <c r="C51" s="2" t="s">
        <v>217</v>
      </c>
      <c r="D51" s="3">
        <f t="shared" si="2"/>
        <v>0.083</v>
      </c>
      <c r="E51" s="3">
        <f t="shared" si="3"/>
        <v>179.29000000000002</v>
      </c>
    </row>
    <row r="52" spans="1:5" ht="12.75">
      <c r="A52" s="3" t="s">
        <v>218</v>
      </c>
      <c r="B52" s="3"/>
      <c r="C52" s="2" t="s">
        <v>109</v>
      </c>
      <c r="D52" s="3">
        <f t="shared" si="2"/>
        <v>0</v>
      </c>
      <c r="E52" s="3">
        <f t="shared" si="3"/>
        <v>179.29000000000002</v>
      </c>
    </row>
    <row r="53" spans="1:5" ht="12.75">
      <c r="A53" s="5"/>
      <c r="B53" s="2" t="s">
        <v>219</v>
      </c>
      <c r="C53" s="2" t="s">
        <v>109</v>
      </c>
      <c r="D53" s="3">
        <f t="shared" si="2"/>
        <v>0</v>
      </c>
      <c r="E53" s="3">
        <f t="shared" si="3"/>
        <v>179.29000000000002</v>
      </c>
    </row>
    <row r="54" spans="1:5" ht="12.75">
      <c r="A54" s="5"/>
      <c r="B54" s="2" t="s">
        <v>220</v>
      </c>
      <c r="C54" s="2" t="s">
        <v>109</v>
      </c>
      <c r="D54" s="3">
        <f t="shared" si="2"/>
        <v>0</v>
      </c>
      <c r="E54" s="3">
        <f t="shared" si="3"/>
        <v>179.29000000000002</v>
      </c>
    </row>
    <row r="55" spans="1:5" ht="12.75">
      <c r="A55" s="2"/>
      <c r="B55" s="4" t="s">
        <v>221</v>
      </c>
      <c r="C55" s="2" t="s">
        <v>222</v>
      </c>
      <c r="D55" s="3">
        <f t="shared" si="2"/>
        <v>0.048</v>
      </c>
      <c r="E55" s="3">
        <f t="shared" si="3"/>
        <v>179.33800000000002</v>
      </c>
    </row>
    <row r="56" spans="1:5" ht="12.75">
      <c r="A56" s="2"/>
      <c r="B56" s="4" t="s">
        <v>223</v>
      </c>
      <c r="C56" s="2" t="s">
        <v>74</v>
      </c>
      <c r="D56" s="3">
        <f t="shared" si="2"/>
        <v>1.1</v>
      </c>
      <c r="E56" s="3">
        <f t="shared" si="3"/>
        <v>180.43800000000002</v>
      </c>
    </row>
    <row r="57" spans="1:5" ht="12.75">
      <c r="A57" s="2"/>
      <c r="B57" s="4" t="s">
        <v>224</v>
      </c>
      <c r="C57" s="2" t="s">
        <v>109</v>
      </c>
      <c r="D57" s="3">
        <f t="shared" si="2"/>
        <v>0</v>
      </c>
      <c r="E57" s="3">
        <f t="shared" si="3"/>
        <v>180.43800000000002</v>
      </c>
    </row>
    <row r="58" spans="1:5" ht="12.75">
      <c r="A58" s="2"/>
      <c r="B58" s="2" t="s">
        <v>225</v>
      </c>
      <c r="C58" s="2" t="s">
        <v>226</v>
      </c>
      <c r="D58" s="3">
        <f t="shared" si="2"/>
        <v>28.7</v>
      </c>
      <c r="E58" s="3">
        <f t="shared" si="3"/>
        <v>209.138</v>
      </c>
    </row>
    <row r="59" spans="1:5" ht="12.75">
      <c r="A59" s="2"/>
      <c r="B59" s="4" t="s">
        <v>227</v>
      </c>
      <c r="C59" s="2" t="s">
        <v>109</v>
      </c>
      <c r="D59" s="3">
        <f t="shared" si="2"/>
        <v>0</v>
      </c>
      <c r="E59" s="3">
        <f t="shared" si="3"/>
        <v>209.138</v>
      </c>
    </row>
    <row r="60" spans="1:5" ht="12.75">
      <c r="A60" s="2"/>
      <c r="B60" s="2" t="s">
        <v>228</v>
      </c>
      <c r="C60" s="2" t="s">
        <v>229</v>
      </c>
      <c r="D60" s="3">
        <f t="shared" si="2"/>
        <v>43.5</v>
      </c>
      <c r="E60" s="3">
        <f t="shared" si="3"/>
        <v>252.638</v>
      </c>
    </row>
    <row r="61" spans="1:5" ht="12.75">
      <c r="A61" s="2"/>
      <c r="B61" s="4" t="s">
        <v>230</v>
      </c>
      <c r="C61" s="2" t="s">
        <v>109</v>
      </c>
      <c r="D61" s="3">
        <f t="shared" si="2"/>
        <v>0</v>
      </c>
      <c r="E61" s="3">
        <f t="shared" si="3"/>
        <v>252.638</v>
      </c>
    </row>
    <row r="62" spans="1:5" ht="12.75">
      <c r="A62" s="2"/>
      <c r="B62" s="2" t="s">
        <v>231</v>
      </c>
      <c r="C62" s="2" t="s">
        <v>10</v>
      </c>
      <c r="D62" s="3">
        <f t="shared" si="2"/>
        <v>1.2</v>
      </c>
      <c r="E62" s="3">
        <f t="shared" si="3"/>
        <v>253.838</v>
      </c>
    </row>
    <row r="63" spans="1:5" ht="12.75">
      <c r="A63" s="2"/>
      <c r="B63" s="4" t="s">
        <v>232</v>
      </c>
      <c r="C63" s="2" t="s">
        <v>76</v>
      </c>
      <c r="D63" s="3">
        <f t="shared" si="2"/>
        <v>0.5</v>
      </c>
      <c r="E63" s="3">
        <f t="shared" si="3"/>
        <v>254.338</v>
      </c>
    </row>
    <row r="64" spans="1:5" ht="12.75">
      <c r="A64" s="2"/>
      <c r="B64" s="4" t="s">
        <v>233</v>
      </c>
      <c r="C64" s="2" t="s">
        <v>9</v>
      </c>
      <c r="D64" s="3">
        <f t="shared" si="2"/>
        <v>0.65</v>
      </c>
      <c r="E64" s="3">
        <f t="shared" si="3"/>
        <v>254.988</v>
      </c>
    </row>
    <row r="65" spans="1:5" ht="12.75">
      <c r="A65" s="2"/>
      <c r="B65" s="4" t="s">
        <v>234</v>
      </c>
      <c r="C65" s="2" t="s">
        <v>235</v>
      </c>
      <c r="D65" s="3">
        <f t="shared" si="2"/>
        <v>0.23</v>
      </c>
      <c r="E65" s="3">
        <f t="shared" si="3"/>
        <v>255.218</v>
      </c>
    </row>
    <row r="66" spans="1:5" ht="12.75">
      <c r="A66" s="2"/>
      <c r="B66" s="4" t="s">
        <v>236</v>
      </c>
      <c r="C66" s="2" t="s">
        <v>185</v>
      </c>
      <c r="D66" s="3">
        <f aca="true" t="shared" si="4" ref="D66:D97">LEFT(C66,FIND(" ",C66,1)-1)/(IF(MID(C66,FIND(" ",C66,1)+1,1)="м",1000,1))</f>
        <v>0.19</v>
      </c>
      <c r="E66" s="3">
        <f aca="true" t="shared" si="5" ref="E66:E97">E65+D66</f>
        <v>255.408</v>
      </c>
    </row>
    <row r="67" spans="1:5" ht="12.75">
      <c r="A67" s="2"/>
      <c r="B67" s="4" t="s">
        <v>237</v>
      </c>
      <c r="C67" s="2" t="s">
        <v>29</v>
      </c>
      <c r="D67" s="3">
        <f t="shared" si="4"/>
        <v>0.4</v>
      </c>
      <c r="E67" s="3">
        <f t="shared" si="5"/>
        <v>255.808</v>
      </c>
    </row>
    <row r="68" spans="1:5" ht="12.75">
      <c r="A68" s="3" t="s">
        <v>238</v>
      </c>
      <c r="B68" s="3"/>
      <c r="C68" s="2" t="s">
        <v>109</v>
      </c>
      <c r="D68" s="3">
        <f t="shared" si="4"/>
        <v>0</v>
      </c>
      <c r="E68" s="3">
        <f t="shared" si="5"/>
        <v>255.808</v>
      </c>
    </row>
    <row r="69" spans="1:5" ht="12.75">
      <c r="A69" s="2"/>
      <c r="B69" s="2" t="s">
        <v>239</v>
      </c>
      <c r="C69" s="2" t="s">
        <v>109</v>
      </c>
      <c r="D69" s="3">
        <f t="shared" si="4"/>
        <v>0</v>
      </c>
      <c r="E69" s="3">
        <f t="shared" si="5"/>
        <v>255.808</v>
      </c>
    </row>
    <row r="70" spans="1:5" ht="12.75">
      <c r="A70" s="2"/>
      <c r="B70" s="4" t="s">
        <v>240</v>
      </c>
      <c r="C70" s="2" t="s">
        <v>29</v>
      </c>
      <c r="D70" s="3">
        <f t="shared" si="4"/>
        <v>0.4</v>
      </c>
      <c r="E70" s="3">
        <f t="shared" si="5"/>
        <v>256.20799999999997</v>
      </c>
    </row>
    <row r="71" spans="1:5" ht="12.75">
      <c r="A71" s="2"/>
      <c r="B71" s="4" t="s">
        <v>241</v>
      </c>
      <c r="C71" s="2" t="s">
        <v>103</v>
      </c>
      <c r="D71" s="3">
        <f t="shared" si="4"/>
        <v>0.11</v>
      </c>
      <c r="E71" s="3">
        <f t="shared" si="5"/>
        <v>256.318</v>
      </c>
    </row>
    <row r="72" spans="1:5" ht="12.75">
      <c r="A72" s="5"/>
      <c r="B72" s="4" t="s">
        <v>242</v>
      </c>
      <c r="C72" s="2" t="s">
        <v>109</v>
      </c>
      <c r="D72" s="3">
        <f t="shared" si="4"/>
        <v>0</v>
      </c>
      <c r="E72" s="3">
        <f t="shared" si="5"/>
        <v>256.318</v>
      </c>
    </row>
    <row r="73" spans="1:5" ht="12.75">
      <c r="A73" s="5"/>
      <c r="B73" s="2" t="s">
        <v>207</v>
      </c>
      <c r="C73" s="2" t="s">
        <v>191</v>
      </c>
      <c r="D73" s="3">
        <f t="shared" si="4"/>
        <v>2.5</v>
      </c>
      <c r="E73" s="3">
        <f t="shared" si="5"/>
        <v>258.818</v>
      </c>
    </row>
    <row r="74" spans="1:5" ht="12.75">
      <c r="A74" s="2"/>
      <c r="B74" s="4" t="s">
        <v>243</v>
      </c>
      <c r="C74" s="2" t="s">
        <v>72</v>
      </c>
      <c r="D74" s="3">
        <f t="shared" si="4"/>
        <v>0.35</v>
      </c>
      <c r="E74" s="3">
        <f t="shared" si="5"/>
        <v>259.168</v>
      </c>
    </row>
    <row r="75" spans="1:5" ht="12.75">
      <c r="A75" s="5"/>
      <c r="B75" s="4" t="s">
        <v>244</v>
      </c>
      <c r="C75" s="2" t="s">
        <v>109</v>
      </c>
      <c r="D75" s="3">
        <f t="shared" si="4"/>
        <v>0</v>
      </c>
      <c r="E75" s="3">
        <f t="shared" si="5"/>
        <v>259.168</v>
      </c>
    </row>
    <row r="76" spans="1:5" ht="12.75">
      <c r="A76" s="5"/>
      <c r="B76" s="2" t="s">
        <v>228</v>
      </c>
      <c r="C76" s="2" t="s">
        <v>245</v>
      </c>
      <c r="D76" s="3">
        <f t="shared" si="4"/>
        <v>0.25</v>
      </c>
      <c r="E76" s="3">
        <f t="shared" si="5"/>
        <v>259.418</v>
      </c>
    </row>
    <row r="77" spans="1:5" ht="12.75">
      <c r="A77" s="5"/>
      <c r="B77" s="4" t="s">
        <v>246</v>
      </c>
      <c r="C77" s="2" t="s">
        <v>109</v>
      </c>
      <c r="D77" s="3">
        <f t="shared" si="4"/>
        <v>0</v>
      </c>
      <c r="E77" s="3">
        <f t="shared" si="5"/>
        <v>259.418</v>
      </c>
    </row>
    <row r="78" spans="1:5" ht="12.75">
      <c r="A78" s="5"/>
      <c r="B78" s="2" t="s">
        <v>247</v>
      </c>
      <c r="C78" s="2" t="s">
        <v>248</v>
      </c>
      <c r="D78" s="3">
        <f t="shared" si="4"/>
        <v>14.5</v>
      </c>
      <c r="E78" s="3">
        <f t="shared" si="5"/>
        <v>273.918</v>
      </c>
    </row>
    <row r="79" spans="1:5" ht="12.75">
      <c r="A79" s="2"/>
      <c r="B79" s="4" t="s">
        <v>249</v>
      </c>
      <c r="C79" s="2" t="s">
        <v>250</v>
      </c>
      <c r="D79" s="3">
        <f t="shared" si="4"/>
        <v>17.6</v>
      </c>
      <c r="E79" s="3">
        <f t="shared" si="5"/>
        <v>291.51800000000003</v>
      </c>
    </row>
    <row r="80" spans="1:5" ht="12.75">
      <c r="A80" s="5"/>
      <c r="B80" s="4" t="s">
        <v>251</v>
      </c>
      <c r="C80" s="2" t="s">
        <v>109</v>
      </c>
      <c r="D80" s="3">
        <f t="shared" si="4"/>
        <v>0</v>
      </c>
      <c r="E80" s="3">
        <f t="shared" si="5"/>
        <v>291.51800000000003</v>
      </c>
    </row>
    <row r="81" spans="1:5" ht="12.75">
      <c r="A81" s="5"/>
      <c r="B81" s="2" t="s">
        <v>252</v>
      </c>
      <c r="C81" s="2" t="s">
        <v>253</v>
      </c>
      <c r="D81" s="3">
        <f t="shared" si="4"/>
        <v>12</v>
      </c>
      <c r="E81" s="3">
        <f t="shared" si="5"/>
        <v>303.51800000000003</v>
      </c>
    </row>
    <row r="82" spans="1:5" ht="12.75">
      <c r="A82" s="2"/>
      <c r="B82" s="4" t="s">
        <v>254</v>
      </c>
      <c r="C82" s="2" t="s">
        <v>183</v>
      </c>
      <c r="D82" s="3">
        <f t="shared" si="4"/>
        <v>1</v>
      </c>
      <c r="E82" s="3">
        <f t="shared" si="5"/>
        <v>304.51800000000003</v>
      </c>
    </row>
    <row r="83" spans="1:5" ht="12.75">
      <c r="A83" s="2"/>
      <c r="B83" s="4" t="s">
        <v>255</v>
      </c>
      <c r="C83" s="2" t="s">
        <v>256</v>
      </c>
      <c r="D83" s="3">
        <f t="shared" si="4"/>
        <v>2.2</v>
      </c>
      <c r="E83" s="3">
        <f t="shared" si="5"/>
        <v>306.718</v>
      </c>
    </row>
    <row r="84" spans="1:5" ht="12.75">
      <c r="A84" s="2"/>
      <c r="B84" s="4" t="s">
        <v>257</v>
      </c>
      <c r="C84" s="2" t="s">
        <v>163</v>
      </c>
      <c r="D84" s="3">
        <f t="shared" si="4"/>
        <v>3.3</v>
      </c>
      <c r="E84" s="3">
        <f t="shared" si="5"/>
        <v>310.01800000000003</v>
      </c>
    </row>
    <row r="85" spans="1:5" ht="12.75">
      <c r="A85" s="2"/>
      <c r="B85" s="4" t="s">
        <v>258</v>
      </c>
      <c r="C85" s="2" t="s">
        <v>259</v>
      </c>
      <c r="D85" s="3">
        <f t="shared" si="4"/>
        <v>4.4</v>
      </c>
      <c r="E85" s="3">
        <f t="shared" si="5"/>
        <v>314.418</v>
      </c>
    </row>
    <row r="86" spans="1:5" ht="12.75">
      <c r="A86" s="2"/>
      <c r="B86" s="4" t="s">
        <v>260</v>
      </c>
      <c r="C86" s="2" t="s">
        <v>185</v>
      </c>
      <c r="D86" s="3">
        <f t="shared" si="4"/>
        <v>0.19</v>
      </c>
      <c r="E86" s="3">
        <f t="shared" si="5"/>
        <v>314.608</v>
      </c>
    </row>
    <row r="87" spans="1:5" ht="12.75">
      <c r="A87" s="2"/>
      <c r="B87" s="4" t="s">
        <v>261</v>
      </c>
      <c r="C87" s="2" t="s">
        <v>262</v>
      </c>
      <c r="D87" s="3">
        <f t="shared" si="4"/>
        <v>0.045</v>
      </c>
      <c r="E87" s="3">
        <f t="shared" si="5"/>
        <v>314.653</v>
      </c>
    </row>
    <row r="88" spans="1:5" ht="12.75">
      <c r="A88" s="2"/>
      <c r="B88" s="4" t="s">
        <v>263</v>
      </c>
      <c r="C88" s="2" t="s">
        <v>153</v>
      </c>
      <c r="D88" s="3">
        <f t="shared" si="4"/>
        <v>0.14</v>
      </c>
      <c r="E88" s="3">
        <f t="shared" si="5"/>
        <v>314.793</v>
      </c>
    </row>
    <row r="89" spans="1:5" ht="12.75">
      <c r="A89" s="5"/>
      <c r="B89" s="4" t="s">
        <v>264</v>
      </c>
      <c r="C89" s="2" t="s">
        <v>109</v>
      </c>
      <c r="D89" s="3">
        <f t="shared" si="4"/>
        <v>0</v>
      </c>
      <c r="E89" s="3">
        <f t="shared" si="5"/>
        <v>314.793</v>
      </c>
    </row>
    <row r="90" spans="1:5" ht="12.75">
      <c r="A90" s="5"/>
      <c r="B90" s="2" t="s">
        <v>265</v>
      </c>
      <c r="C90" s="2" t="s">
        <v>266</v>
      </c>
      <c r="D90" s="3">
        <f t="shared" si="4"/>
        <v>2.3</v>
      </c>
      <c r="E90" s="3">
        <f t="shared" si="5"/>
        <v>317.093</v>
      </c>
    </row>
    <row r="91" spans="1:5" ht="12.75">
      <c r="A91" s="2"/>
      <c r="B91" s="4" t="s">
        <v>267</v>
      </c>
      <c r="C91" s="2" t="s">
        <v>62</v>
      </c>
      <c r="D91" s="3">
        <f t="shared" si="4"/>
        <v>2.4</v>
      </c>
      <c r="E91" s="3">
        <f t="shared" si="5"/>
        <v>319.493</v>
      </c>
    </row>
    <row r="92" spans="1:5" ht="12.75">
      <c r="A92" s="2"/>
      <c r="B92" s="4" t="s">
        <v>268</v>
      </c>
      <c r="C92" s="2" t="s">
        <v>269</v>
      </c>
      <c r="D92" s="3">
        <f t="shared" si="4"/>
        <v>0.2</v>
      </c>
      <c r="E92" s="3">
        <f t="shared" si="5"/>
        <v>319.693</v>
      </c>
    </row>
    <row r="93" spans="1:5" ht="12.75">
      <c r="A93" s="3" t="s">
        <v>270</v>
      </c>
      <c r="B93" s="3"/>
      <c r="C93" s="2" t="s">
        <v>109</v>
      </c>
      <c r="D93" s="3">
        <f t="shared" si="4"/>
        <v>0</v>
      </c>
      <c r="E93" s="3">
        <f t="shared" si="5"/>
        <v>319.693</v>
      </c>
    </row>
    <row r="94" spans="1:5" ht="12.75">
      <c r="A94" s="2"/>
      <c r="B94" s="2" t="s">
        <v>271</v>
      </c>
      <c r="C94" s="2" t="s">
        <v>109</v>
      </c>
      <c r="D94" s="3">
        <f t="shared" si="4"/>
        <v>0</v>
      </c>
      <c r="E94" s="3">
        <f t="shared" si="5"/>
        <v>319.693</v>
      </c>
    </row>
    <row r="95" spans="1:5" ht="25.5">
      <c r="A95" s="2"/>
      <c r="B95" s="4" t="s">
        <v>272</v>
      </c>
      <c r="C95" s="2" t="s">
        <v>72</v>
      </c>
      <c r="D95" s="3">
        <f t="shared" si="4"/>
        <v>0.35</v>
      </c>
      <c r="E95" s="3">
        <f t="shared" si="5"/>
        <v>320.043</v>
      </c>
    </row>
    <row r="96" spans="1:5" ht="12.75">
      <c r="A96" s="2"/>
      <c r="B96" s="4" t="s">
        <v>273</v>
      </c>
      <c r="C96" s="2" t="s">
        <v>74</v>
      </c>
      <c r="D96" s="3">
        <f t="shared" si="4"/>
        <v>1.1</v>
      </c>
      <c r="E96" s="3">
        <f t="shared" si="5"/>
        <v>321.14300000000003</v>
      </c>
    </row>
    <row r="97" spans="1:5" ht="12.75">
      <c r="A97" s="2"/>
      <c r="B97" s="4" t="s">
        <v>274</v>
      </c>
      <c r="C97" s="2" t="s">
        <v>275</v>
      </c>
      <c r="D97" s="3">
        <f t="shared" si="4"/>
        <v>0.062</v>
      </c>
      <c r="E97" s="3">
        <f t="shared" si="5"/>
        <v>321.20500000000004</v>
      </c>
    </row>
    <row r="98" spans="1:5" ht="12.75">
      <c r="A98" s="2"/>
      <c r="B98" s="4" t="s">
        <v>276</v>
      </c>
      <c r="C98" s="2" t="s">
        <v>183</v>
      </c>
      <c r="D98" s="3">
        <f>LEFT(C98,FIND(" ",C98,1)-1)/(IF(MID(C98,FIND(" ",C98,1)+1,1)="м",1000,1))</f>
        <v>1</v>
      </c>
      <c r="E98" s="3">
        <f>E97+D98</f>
        <v>322.20500000000004</v>
      </c>
    </row>
    <row r="99" spans="1:5" ht="12.75">
      <c r="A99" s="2"/>
      <c r="B99" s="4" t="s">
        <v>277</v>
      </c>
      <c r="C99" s="2" t="s">
        <v>109</v>
      </c>
      <c r="D99" s="3">
        <f>LEFT(C99,FIND(" ",C99,1)-1)/(IF(MID(C99,FIND(" ",C99,1)+1,1)="м",1000,1))</f>
        <v>0</v>
      </c>
      <c r="E99" s="3">
        <f>E98+D99</f>
        <v>322.20500000000004</v>
      </c>
    </row>
    <row r="100" spans="1:5" ht="12.75">
      <c r="A100" s="2"/>
      <c r="B100" s="2" t="s">
        <v>278</v>
      </c>
      <c r="C100" s="2" t="s">
        <v>31</v>
      </c>
      <c r="D100" s="3">
        <f>LEFT(C100,FIND(" ",C100,1)-1)/(IF(MID(C100,FIND(" ",C100,1)+1,1)="м",1000,1))</f>
        <v>1.4</v>
      </c>
      <c r="E100" s="3">
        <f>E99+D100</f>
        <v>323.605</v>
      </c>
    </row>
    <row r="101" spans="1:5" ht="12.75">
      <c r="A101" s="2"/>
      <c r="B101" s="4" t="s">
        <v>279</v>
      </c>
      <c r="C101" s="2" t="s">
        <v>280</v>
      </c>
      <c r="D101" s="3">
        <f>LEFT(C101,FIND(" ",C101,1)-1)/(IF(MID(C101,FIND(" ",C101,1)+1,1)="м",1000,1))</f>
        <v>16.4</v>
      </c>
      <c r="E101" s="3">
        <f>E100+D101</f>
        <v>340.005</v>
      </c>
    </row>
    <row r="102" spans="1:5" ht="12.75">
      <c r="A102" s="2"/>
      <c r="B102" s="4" t="s">
        <v>281</v>
      </c>
      <c r="C102" s="2" t="s">
        <v>109</v>
      </c>
      <c r="D102" s="3">
        <f>LEFT(C102,FIND(" ",C102,1)-1)/(IF(MID(C102,FIND(" ",C102,1)+1,1)="м",1000,1))</f>
        <v>0</v>
      </c>
      <c r="E102" s="3">
        <f>E101+D102</f>
        <v>340.005</v>
      </c>
    </row>
    <row r="103" spans="1:5" ht="12.75">
      <c r="A103" s="2"/>
      <c r="B103" s="2" t="s">
        <v>282</v>
      </c>
      <c r="C103" s="2" t="s">
        <v>109</v>
      </c>
      <c r="D103" s="3">
        <f>LEFT(C103,FIND(" ",C103,1)-1)/(IF(MID(C103,FIND(" ",C103,1)+1,1)="м",1000,1))</f>
        <v>0</v>
      </c>
      <c r="E103" s="3">
        <f>E102+D103</f>
        <v>340.005</v>
      </c>
    </row>
    <row r="104" spans="1:5" ht="12.75">
      <c r="A104" s="2"/>
      <c r="B104" s="2" t="s">
        <v>283</v>
      </c>
      <c r="C104" s="2" t="s">
        <v>284</v>
      </c>
      <c r="D104" s="3">
        <f>LEFT(C104,FIND(" ",C104,1)-1)/(IF(MID(C104,FIND(" ",C104,1)+1,1)="м",1000,1))</f>
        <v>4.1</v>
      </c>
      <c r="E104" s="3">
        <f>E103+D104</f>
        <v>344.105</v>
      </c>
    </row>
    <row r="105" spans="1:5" ht="12.75">
      <c r="A105" s="2"/>
      <c r="B105" s="4" t="s">
        <v>285</v>
      </c>
      <c r="C105" s="2" t="s">
        <v>286</v>
      </c>
      <c r="D105" s="3">
        <f>LEFT(C105,FIND(" ",C105,1)-1)/(IF(MID(C105,FIND(" ",C105,1)+1,1)="м",1000,1))</f>
        <v>24.8</v>
      </c>
      <c r="E105" s="3">
        <f>E104+D105</f>
        <v>368.90500000000003</v>
      </c>
    </row>
    <row r="106" spans="1:5" ht="12.75">
      <c r="A106" s="2"/>
      <c r="B106" s="4" t="s">
        <v>287</v>
      </c>
      <c r="C106" s="2" t="s">
        <v>31</v>
      </c>
      <c r="D106" s="3">
        <f>LEFT(C106,FIND(" ",C106,1)-1)/(IF(MID(C106,FIND(" ",C106,1)+1,1)="м",1000,1))</f>
        <v>1.4</v>
      </c>
      <c r="E106" s="3">
        <f>E105+D106</f>
        <v>370.305</v>
      </c>
    </row>
    <row r="107" spans="1:5" ht="12.75">
      <c r="A107" s="2"/>
      <c r="B107" s="4" t="s">
        <v>288</v>
      </c>
      <c r="C107" s="2" t="s">
        <v>289</v>
      </c>
      <c r="D107" s="3">
        <f>LEFT(C107,FIND(" ",C107,1)-1)/(IF(MID(C107,FIND(" ",C107,1)+1,1)="м",1000,1))</f>
        <v>6.2</v>
      </c>
      <c r="E107" s="3">
        <f>E106+D107</f>
        <v>376.505</v>
      </c>
    </row>
    <row r="108" spans="1:5" ht="12.75">
      <c r="A108" s="2"/>
      <c r="B108" s="4" t="s">
        <v>290</v>
      </c>
      <c r="C108" s="2" t="s">
        <v>76</v>
      </c>
      <c r="D108" s="3">
        <f>LEFT(C108,FIND(" ",C108,1)-1)/(IF(MID(C108,FIND(" ",C108,1)+1,1)="м",1000,1))</f>
        <v>0.5</v>
      </c>
      <c r="E108" s="3">
        <f>E107+D108</f>
        <v>377.005</v>
      </c>
    </row>
    <row r="109" spans="1:5" ht="12.75">
      <c r="A109" s="2"/>
      <c r="B109" s="4" t="s">
        <v>291</v>
      </c>
      <c r="C109" s="2" t="s">
        <v>292</v>
      </c>
      <c r="D109" s="3">
        <f>LEFT(C109,FIND(" ",C109,1)-1)/(IF(MID(C109,FIND(" ",C109,1)+1,1)="м",1000,1))</f>
        <v>5</v>
      </c>
      <c r="E109" s="3">
        <f>E108+D109</f>
        <v>382.005</v>
      </c>
    </row>
    <row r="110" spans="1:5" ht="12.75">
      <c r="A110" s="2"/>
      <c r="B110" s="4" t="s">
        <v>293</v>
      </c>
      <c r="C110" s="2" t="s">
        <v>294</v>
      </c>
      <c r="D110" s="3">
        <f>LEFT(C110,FIND(" ",C110,1)-1)/(IF(MID(C110,FIND(" ",C110,1)+1,1)="м",1000,1))</f>
        <v>0.16</v>
      </c>
      <c r="E110" s="3">
        <f>E109+D110</f>
        <v>382.165</v>
      </c>
    </row>
    <row r="111" spans="1:5" ht="12.75">
      <c r="A111" s="2"/>
      <c r="B111" s="4" t="s">
        <v>295</v>
      </c>
      <c r="C111" s="2" t="s">
        <v>296</v>
      </c>
      <c r="D111" s="3">
        <f>LEFT(C111,FIND(" ",C111,1)-1)/(IF(MID(C111,FIND(" ",C111,1)+1,1)="м",1000,1))</f>
        <v>0.019</v>
      </c>
      <c r="E111" s="3">
        <f>E110+D111</f>
        <v>382.184</v>
      </c>
    </row>
    <row r="112" spans="1:5" ht="12.75">
      <c r="A112" s="2"/>
      <c r="B112" s="4" t="s">
        <v>297</v>
      </c>
      <c r="C112" s="2" t="s">
        <v>298</v>
      </c>
      <c r="D112" s="3">
        <f>LEFT(C112,FIND(" ",C112,1)-1)/(IF(MID(C112,FIND(" ",C112,1)+1,1)="м",1000,1))</f>
        <v>0.12</v>
      </c>
      <c r="E112" s="3">
        <f>E111+D112</f>
        <v>382.30400000000003</v>
      </c>
    </row>
    <row r="113" spans="1:5" ht="12.75">
      <c r="A113" s="2"/>
      <c r="B113" s="2"/>
      <c r="C113" s="3"/>
      <c r="D113" s="3"/>
      <c r="E113" s="3"/>
    </row>
    <row r="114" spans="1:5" ht="12.75">
      <c r="A114" s="3" t="s">
        <v>299</v>
      </c>
      <c r="B114" s="3"/>
      <c r="C114" s="3"/>
      <c r="D114" s="3"/>
      <c r="E114" s="3"/>
    </row>
    <row r="115" spans="1:5" ht="12.75">
      <c r="A115" s="5"/>
      <c r="B115" s="2" t="s">
        <v>300</v>
      </c>
      <c r="C115" s="5"/>
      <c r="D115" s="3">
        <f>SUM(D2:D114)</f>
        <v>382.30400000000003</v>
      </c>
      <c r="E115" s="3">
        <f>D114+D115</f>
        <v>382.30400000000003</v>
      </c>
    </row>
    <row r="116" spans="1:5" ht="12.75">
      <c r="A116" s="5"/>
      <c r="B116" s="2" t="s">
        <v>301</v>
      </c>
      <c r="C116" s="5"/>
      <c r="D116" s="3"/>
      <c r="E116" s="3"/>
    </row>
  </sheetData>
  <mergeCells count="17">
    <mergeCell ref="A115:A116"/>
    <mergeCell ref="C115:C116"/>
    <mergeCell ref="A80:A81"/>
    <mergeCell ref="A89:A90"/>
    <mergeCell ref="A75:A76"/>
    <mergeCell ref="A77:A78"/>
    <mergeCell ref="A72:A73"/>
    <mergeCell ref="A49:A50"/>
    <mergeCell ref="A53:A54"/>
    <mergeCell ref="A43:A44"/>
    <mergeCell ref="A45:A46"/>
    <mergeCell ref="A38:A39"/>
    <mergeCell ref="A40:A41"/>
    <mergeCell ref="A31:A32"/>
    <mergeCell ref="A35:A36"/>
    <mergeCell ref="A21:A22"/>
    <mergeCell ref="A24:A26"/>
  </mergeCells>
  <printOptions/>
  <pageMargins left="0.75" right="0.75" top="1" bottom="1" header="0.5" footer="0.5"/>
  <pageSetup fitToHeight="2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 Kamentsev</dc:creator>
  <cp:keywords/>
  <dc:description/>
  <cp:lastModifiedBy>Mikhail Kamentsev</cp:lastModifiedBy>
  <cp:lastPrinted>2013-07-18T14:47:57Z</cp:lastPrinted>
  <dcterms:created xsi:type="dcterms:W3CDTF">2013-07-18T13:59:55Z</dcterms:created>
  <dcterms:modified xsi:type="dcterms:W3CDTF">2013-07-18T15:09:43Z</dcterms:modified>
  <cp:category/>
  <cp:version/>
  <cp:contentType/>
  <cp:contentStatus/>
</cp:coreProperties>
</file>